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7"/>
  </bookViews>
  <sheets>
    <sheet name="erläuterung" sheetId="1" r:id="rId1"/>
    <sheet name="Meldungen-B" sheetId="2" r:id="rId2"/>
    <sheet name="HB" sheetId="3" r:id="rId3"/>
    <sheet name="HB_5" sheetId="4" r:id="rId4"/>
    <sheet name="HB_17" sheetId="5" r:id="rId5"/>
    <sheet name="HB32_25" sheetId="6" r:id="rId6"/>
    <sheet name="Spiele" sheetId="7" r:id="rId7"/>
    <sheet name="Bögen" sheetId="8" r:id="rId8"/>
  </sheets>
  <externalReferences>
    <externalReference r:id="rId11"/>
    <externalReference r:id="rId12"/>
    <externalReference r:id="rId13"/>
  </externalReferences>
  <definedNames>
    <definedName name="asdf" hidden="1">{"'HA-NET'!$A$1:$F$16"}</definedName>
    <definedName name="DA2" hidden="1">{"'HA-NET'!$A$1:$F$16"}</definedName>
    <definedName name="_xlnm.Print_Area" localSheetId="7">'Bögen'!$A$2:$BA$43</definedName>
    <definedName name="_xlnm.Print_Area" localSheetId="0">'erläuterung'!$B$1:$B$24</definedName>
    <definedName name="_xlnm.Print_Area" localSheetId="2">'HB'!$A:$J</definedName>
    <definedName name="_xlnm.Print_Area" localSheetId="4">'HB_17'!$A:$I</definedName>
    <definedName name="_xlnm.Print_Area" localSheetId="3">'HB_5'!$A:$I</definedName>
    <definedName name="_xlnm.Print_Area" localSheetId="5">'HB32_25'!$A:$I</definedName>
    <definedName name="dsd" hidden="1">{"'HA-NET'!$A$1:$F$16"}</definedName>
    <definedName name="dsds" hidden="1">{"'HA-NET'!$A$1:$F$16"}</definedName>
    <definedName name="HBT" hidden="1">{"'HA-NET'!$A$1:$F$16"}</definedName>
    <definedName name="HTML_CodePage" hidden="1">1252</definedName>
    <definedName name="HTML_Control" localSheetId="7" hidden="1">{"'Herren'!$A$1:$F$67"}</definedName>
    <definedName name="HTML_Control" localSheetId="5" hidden="1">{"'97-98'!$A$1:$R$139","'97-98'!$A$3:$R$139"}</definedName>
    <definedName name="HTML_Control" hidden="1">{"'97-98'!$A$1:$R$139","'97-98'!$A$3:$R$139"}</definedName>
    <definedName name="HTML_Description" hidden="1">""</definedName>
    <definedName name="HTML_Email" hidden="1">"srlvbw@s.netic.de"</definedName>
    <definedName name="HTML_Header" hidden="1">""</definedName>
    <definedName name="HTML_LastUpdate" hidden="1">"15.09.97"</definedName>
    <definedName name="HTML_LineAfter" hidden="1">FALSE</definedName>
    <definedName name="HTML_LineBefore" hidden="1">FALSE</definedName>
    <definedName name="HTML_Name" hidden="1">"SRLV Baden-Württemberg"</definedName>
    <definedName name="HTML_OBDlg2" hidden="1">TRUE</definedName>
    <definedName name="HTML_OBDlg4" hidden="1">TRUE</definedName>
    <definedName name="HTML_OS" hidden="1">0</definedName>
    <definedName name="HTML_PathFile" hidden="1">"C:\SRLV_BW\EXCEL\rl-h.htm"</definedName>
    <definedName name="HTML_Title" hidden="1">""</definedName>
    <definedName name="kkkkk" hidden="1">{"'HA-NET'!$A$1:$F$16"}</definedName>
    <definedName name="Kopf">#REF!</definedName>
    <definedName name="meldung" hidden="1">{"'HA-NET'!$A$1:$F$16"}</definedName>
    <definedName name="meldung2" hidden="1">{"'HA'!$A$2:$F$18"}</definedName>
    <definedName name="meldungen">#REF!</definedName>
    <definedName name="MenüLigaV21Zeigen_STRG_l">'[2]Makro'!#REF!</definedName>
    <definedName name="MenüTabelleZeigen_STRG_t">'[2]Makro'!#REF!</definedName>
    <definedName name="Punktliste">#REF!</definedName>
    <definedName name="test" hidden="1">{"'HA-NET'!$A$1:$F$16"}</definedName>
    <definedName name="TRD1" hidden="1">{"'HA-NET'!$A$1:$F$16"}</definedName>
    <definedName name="xx" hidden="1">{"'HA-NET'!$A$1:$F$16"}</definedName>
    <definedName name="xxx" hidden="1">{"'HA-NET'!$A$1:$F$16"}</definedName>
    <definedName name="xxxxx" hidden="1">{"'Herren'!$A$1:$F$67"}</definedName>
    <definedName name="yxyx" hidden="1">{"'HA-NET'!$A$1:$F$16"}</definedName>
    <definedName name="Z_34C63FF3_CAC9_11D1_AFED_0000CB233291_.wvu.PrintArea" localSheetId="7" hidden="1">'Bögen'!$A$2:$AZ$17</definedName>
    <definedName name="Z_34C63FF4_CAC9_11D1_AFED_0000CB233291_.wvu.PrintArea" localSheetId="7" hidden="1">'Bögen'!$A$2:$AZ$17</definedName>
  </definedNames>
  <calcPr fullCalcOnLoad="1"/>
</workbook>
</file>

<file path=xl/sharedStrings.xml><?xml version="1.0" encoding="utf-8"?>
<sst xmlns="http://schemas.openxmlformats.org/spreadsheetml/2006/main" count="145" uniqueCount="105">
  <si>
    <t>Samstag</t>
  </si>
  <si>
    <t>Sonntag</t>
  </si>
  <si>
    <t>1. Runde</t>
  </si>
  <si>
    <t>2. Runde</t>
  </si>
  <si>
    <t>3. Runde</t>
  </si>
  <si>
    <t>4. Runde</t>
  </si>
  <si>
    <t>5. Runde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</si>
  <si>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</si>
  <si>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</si>
  <si>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</si>
  <si>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</si>
  <si>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</si>
  <si>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</si>
  <si>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</si>
  <si>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</si>
  <si>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Platz 9</t>
  </si>
  <si>
    <t>Platz 10</t>
  </si>
  <si>
    <t>Platz 11</t>
  </si>
  <si>
    <t>Platz 12</t>
  </si>
  <si>
    <t>Platz 13</t>
  </si>
  <si>
    <t>Platz 14</t>
  </si>
  <si>
    <t>Platz 15</t>
  </si>
  <si>
    <t>Platz 16</t>
  </si>
  <si>
    <t xml:space="preserve">Die Namen müssen in der vorgebenen Reihenfolge erfasst werden (Blatt Meldungen), wobei darauf </t>
  </si>
  <si>
    <t xml:space="preserve">Sollten Spieler nicht antreten, bitte nicht einfach löschen, sondern ans Ende der Liste sortieren und dann erst </t>
  </si>
  <si>
    <t>löschen. Sonst sind sämtliche Zuordnungen hinfällig</t>
  </si>
  <si>
    <t>Der Sieger einer Paarung wird durch Eingabe einer 1 oder 2 in den farbigen Feldern weiter-</t>
  </si>
  <si>
    <t>geschrieben, der Verlierer rutscht automatisch eine Seite weiter nach hinten zu den Platzierungs-</t>
  </si>
  <si>
    <t>spielen.</t>
  </si>
  <si>
    <t>Das Ergebnis (11/0 11/1 11/2 o.ä.) kann dann in der Zeile unter dem Namen erfasst werden (gelb markiert).</t>
  </si>
  <si>
    <t>Man sollte tunlichst vermeiden, Formeln zu löschen, da sonst das Ganze nicht mehr funktioniert.</t>
  </si>
  <si>
    <t>Deshalb bitte Eintragungen nur in den farbigen Feldern. Andere Zellen sind gesperrt. Paßwort: srlvbw</t>
  </si>
  <si>
    <t>Im Feld "Spiele" erscheinen die Paarungen in der richtigen Reihenfolge. Namen werden automatisch</t>
  </si>
  <si>
    <t>übernommen durch die Erfassung des Ergebnisses lt. 2</t>
  </si>
  <si>
    <t>Vorlage für Schiribögen ist die Seite "Spiele".  Dazu in dem gelb markierten Feld auf Seite "Bögen" die</t>
  </si>
  <si>
    <t>Turniername</t>
  </si>
  <si>
    <t>RL-Pos.</t>
  </si>
  <si>
    <t>Name</t>
  </si>
  <si>
    <t>Verein</t>
  </si>
  <si>
    <t xml:space="preserve"> Spieler 1</t>
  </si>
  <si>
    <t xml:space="preserve"> Spieler 2</t>
  </si>
  <si>
    <t xml:space="preserve"> Spieler 3</t>
  </si>
  <si>
    <t xml:space="preserve"> Spieler 4</t>
  </si>
  <si>
    <t xml:space="preserve"> Spieler 5</t>
  </si>
  <si>
    <t xml:space="preserve"> Spieler 6</t>
  </si>
  <si>
    <t xml:space="preserve"> Spieler 7</t>
  </si>
  <si>
    <t xml:space="preserve"> Spieler 8</t>
  </si>
  <si>
    <t xml:space="preserve"> Spieler 9</t>
  </si>
  <si>
    <t xml:space="preserve"> Spieler 10</t>
  </si>
  <si>
    <t xml:space="preserve"> Spieler 11</t>
  </si>
  <si>
    <t xml:space="preserve"> Spieler 12</t>
  </si>
  <si>
    <t xml:space="preserve"> Spieler 13</t>
  </si>
  <si>
    <t xml:space="preserve"> Spieler 14</t>
  </si>
  <si>
    <t xml:space="preserve"> Spieler 15</t>
  </si>
  <si>
    <t xml:space="preserve"> Spieler 16</t>
  </si>
  <si>
    <t>Zeit</t>
  </si>
  <si>
    <t>Court</t>
  </si>
  <si>
    <t>Spiel Nr.</t>
  </si>
  <si>
    <t>Name 1</t>
  </si>
  <si>
    <t>Name 2</t>
  </si>
  <si>
    <t>Schiedsrichter</t>
  </si>
  <si>
    <t>xx</t>
  </si>
  <si>
    <t>gegen</t>
  </si>
  <si>
    <t>Zeit:</t>
  </si>
  <si>
    <t>Spiel:</t>
  </si>
  <si>
    <t>Court:</t>
  </si>
  <si>
    <t>Schiedsrichter:</t>
  </si>
  <si>
    <t xml:space="preserve"> Let / Punkt</t>
  </si>
  <si>
    <t xml:space="preserve"> Aufschlag L / R</t>
  </si>
  <si>
    <t xml:space="preserve"> Punkte</t>
  </si>
  <si>
    <r>
      <t xml:space="preserve">zu achten ist, dass vor dem Namen ein </t>
    </r>
    <r>
      <rPr>
        <b/>
        <sz val="12"/>
        <rFont val="Arial"/>
        <family val="2"/>
      </rPr>
      <t>Leerzeichen</t>
    </r>
    <r>
      <rPr>
        <sz val="12"/>
        <rFont val="Arial"/>
        <family val="2"/>
      </rPr>
      <t xml:space="preserve"> eingegeben wird.</t>
    </r>
  </si>
  <si>
    <r>
      <t>Zeilennummer</t>
    </r>
    <r>
      <rPr>
        <sz val="12"/>
        <rFont val="Arial"/>
        <family val="2"/>
      </rPr>
      <t xml:space="preserve"> eintragen.</t>
    </r>
  </si>
  <si>
    <t xml:space="preserve"> Spieler 17</t>
  </si>
  <si>
    <t xml:space="preserve"> Spieler 18</t>
  </si>
  <si>
    <t xml:space="preserve"> Spieler 19</t>
  </si>
  <si>
    <t xml:space="preserve"> Spieler 20</t>
  </si>
  <si>
    <t xml:space="preserve"> Spieler 21</t>
  </si>
  <si>
    <t xml:space="preserve"> Spieler 22</t>
  </si>
  <si>
    <t xml:space="preserve"> Spieler 23</t>
  </si>
  <si>
    <t xml:space="preserve"> Spieler 24</t>
  </si>
  <si>
    <t xml:space="preserve"> Spieler 25</t>
  </si>
  <si>
    <t xml:space="preserve"> Spieler 26</t>
  </si>
  <si>
    <t xml:space="preserve"> Spieler 27</t>
  </si>
  <si>
    <t xml:space="preserve"> Spieler 28</t>
  </si>
  <si>
    <t xml:space="preserve"> Spieler 29</t>
  </si>
  <si>
    <t xml:space="preserve"> Spieler 30</t>
  </si>
  <si>
    <t xml:space="preserve"> Spieler 31</t>
  </si>
  <si>
    <t xml:space="preserve"> Spieler 32</t>
  </si>
  <si>
    <t>Platz 17</t>
  </si>
  <si>
    <t>Platz 18</t>
  </si>
  <si>
    <t>Platz 19</t>
  </si>
  <si>
    <t>Platz 20</t>
  </si>
  <si>
    <t>Platz 21</t>
  </si>
  <si>
    <t>Platz 22</t>
  </si>
  <si>
    <t>Platz 23</t>
  </si>
  <si>
    <t>Platz 24</t>
  </si>
  <si>
    <t>Platz 28</t>
  </si>
  <si>
    <t>Platz 29</t>
  </si>
  <si>
    <t>Platz 25</t>
  </si>
  <si>
    <t>Platz 26</t>
  </si>
  <si>
    <t>Platz 27</t>
  </si>
  <si>
    <t>Platz 30</t>
  </si>
  <si>
    <t>Platz 31</t>
  </si>
  <si>
    <t>Platz 32</t>
  </si>
  <si>
    <t>Erläuterungen zum 32er-Feld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</si>
</sst>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_(* #,##0.00_);_(* \(#,##0.00\);_(* &quot;-&quot;??_);_(@_)"/>
    <numFmt numFmtId="166" formatCode="_(&quot;Ñ.Ó.&quot;* #,##0_);_(&quot;Ñ.Ó.&quot;* \(#,##0\);_(&quot;Ñ.Ó.&quot;* &quot;-&quot;_);_(@_)"/>
    <numFmt numFmtId="167" formatCode="_(&quot;Ñ.Ó.&quot;* #,##0.00_);_(&quot;Ñ.Ó.&quot;* \(#,##0.00\);_(&quot;Ñ.Ó.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0"/>
    </font>
    <font>
      <sz val="11"/>
      <color indexed="9"/>
      <name val="Arial"/>
      <family val="0"/>
    </font>
    <font>
      <b/>
      <sz val="11"/>
      <color indexed="9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48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19" borderId="1" applyNumberFormat="0" applyAlignment="0" applyProtection="0"/>
    <xf numFmtId="0" fontId="4" fillId="19" borderId="2" applyNumberFormat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9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4" borderId="9" applyNumberFormat="0" applyAlignment="0" applyProtection="0"/>
    <xf numFmtId="0" fontId="19" fillId="24" borderId="9" applyNumberFormat="0" applyAlignment="0" applyProtection="0"/>
  </cellStyleXfs>
  <cellXfs count="243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 locked="0"/>
    </xf>
    <xf numFmtId="0" fontId="20" fillId="20" borderId="0" xfId="0" applyFont="1" applyFill="1" applyAlignment="1" applyProtection="1">
      <alignment vertical="center"/>
      <protection locked="0"/>
    </xf>
    <xf numFmtId="0" fontId="20" fillId="13" borderId="0" xfId="0" applyFont="1" applyFill="1" applyAlignment="1" applyProtection="1">
      <alignment vertical="center"/>
      <protection locked="0"/>
    </xf>
    <xf numFmtId="0" fontId="20" fillId="25" borderId="0" xfId="0" applyFont="1" applyFill="1" applyAlignment="1" applyProtection="1">
      <alignment vertical="center"/>
      <protection locked="0"/>
    </xf>
    <xf numFmtId="0" fontId="20" fillId="26" borderId="0" xfId="0" applyFont="1" applyFill="1" applyAlignment="1" applyProtection="1">
      <alignment vertical="center"/>
      <protection locked="0"/>
    </xf>
    <xf numFmtId="0" fontId="20" fillId="27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horizontal="right" vertical="center"/>
      <protection locked="0"/>
    </xf>
    <xf numFmtId="0" fontId="20" fillId="11" borderId="0" xfId="0" applyFont="1" applyFill="1" applyAlignment="1" applyProtection="1">
      <alignment horizontal="right" vertical="center"/>
      <protection locked="0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3" fillId="20" borderId="0" xfId="0" applyFont="1" applyFill="1" applyAlignment="1" applyProtection="1">
      <alignment vertical="center"/>
      <protection locked="0"/>
    </xf>
    <xf numFmtId="0" fontId="23" fillId="13" borderId="0" xfId="0" applyFont="1" applyFill="1" applyAlignment="1" applyProtection="1">
      <alignment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4" fillId="19" borderId="0" xfId="0" applyFont="1" applyFill="1" applyAlignment="1" applyProtection="1">
      <alignment vertical="center"/>
      <protection locked="0"/>
    </xf>
    <xf numFmtId="0" fontId="23" fillId="26" borderId="0" xfId="0" applyFont="1" applyFill="1" applyAlignment="1" applyProtection="1">
      <alignment vertical="center"/>
      <protection locked="0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20" fontId="32" fillId="0" borderId="0" xfId="0" applyNumberFormat="1" applyFont="1" applyFill="1" applyBorder="1" applyAlignment="1">
      <alignment horizontal="right" vertical="center"/>
    </xf>
    <xf numFmtId="0" fontId="32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46" fontId="20" fillId="0" borderId="0" xfId="0" applyNumberFormat="1" applyFont="1" applyFill="1" applyBorder="1" applyAlignment="1">
      <alignment horizontal="right" vertical="center"/>
    </xf>
    <xf numFmtId="20" fontId="20" fillId="0" borderId="0" xfId="0" applyNumberFormat="1" applyFont="1" applyFill="1" applyBorder="1" applyAlignment="1">
      <alignment horizontal="righ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NumberFormat="1" applyFont="1" applyFill="1" applyAlignment="1">
      <alignment horizontal="right" vertical="center"/>
    </xf>
    <xf numFmtId="0" fontId="27" fillId="11" borderId="0" xfId="0" applyFont="1" applyFill="1" applyBorder="1" applyAlignment="1">
      <alignment horizontal="left" vertical="center"/>
    </xf>
    <xf numFmtId="0" fontId="27" fillId="11" borderId="0" xfId="0" applyFont="1" applyFill="1" applyBorder="1" applyAlignment="1">
      <alignment vertical="center"/>
    </xf>
    <xf numFmtId="2" fontId="27" fillId="11" borderId="0" xfId="0" applyNumberFormat="1" applyFont="1" applyFill="1" applyBorder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0" fontId="26" fillId="0" borderId="0" xfId="0" applyFont="1" applyAlignment="1">
      <alignment horizontal="centerContinuous"/>
    </xf>
    <xf numFmtId="0" fontId="34" fillId="26" borderId="0" xfId="0" applyFont="1" applyFill="1" applyAlignment="1">
      <alignment horizontal="centerContinuous"/>
    </xf>
    <xf numFmtId="0" fontId="34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96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35" fillId="0" borderId="0" xfId="0" applyNumberFormat="1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0" fillId="0" borderId="0" xfId="96" applyNumberFormat="1" applyFont="1" applyFill="1" applyBorder="1" applyAlignment="1" applyProtection="1">
      <alignment horizontal="center"/>
      <protection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Border="1" applyAlignment="1">
      <alignment horizontal="centerContinuous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/>
    </xf>
    <xf numFmtId="164" fontId="29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9" fillId="0" borderId="0" xfId="0" applyNumberFormat="1" applyFont="1" applyAlignment="1">
      <alignment/>
    </xf>
    <xf numFmtId="0" fontId="29" fillId="0" borderId="0" xfId="0" applyNumberFormat="1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19" borderId="0" xfId="96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19" borderId="14" xfId="96" applyNumberFormat="1" applyFont="1" applyFill="1" applyBorder="1" applyAlignment="1" applyProtection="1">
      <alignment vertical="center"/>
      <protection/>
    </xf>
    <xf numFmtId="0" fontId="0" fillId="19" borderId="15" xfId="96" applyNumberFormat="1" applyFont="1" applyFill="1" applyBorder="1" applyAlignment="1" applyProtection="1">
      <alignment vertical="center"/>
      <protection/>
    </xf>
    <xf numFmtId="0" fontId="0" fillId="19" borderId="16" xfId="96" applyNumberFormat="1" applyFont="1" applyFill="1" applyBorder="1" applyAlignment="1" applyProtection="1">
      <alignment vertical="center"/>
      <protection/>
    </xf>
    <xf numFmtId="0" fontId="0" fillId="19" borderId="17" xfId="96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20" fillId="11" borderId="20" xfId="0" applyFont="1" applyFill="1" applyBorder="1" applyAlignment="1" applyProtection="1">
      <alignment horizontal="right" vertical="center"/>
      <protection locked="0"/>
    </xf>
    <xf numFmtId="0" fontId="20" fillId="11" borderId="11" xfId="0" applyFont="1" applyFill="1" applyBorder="1" applyAlignment="1" applyProtection="1">
      <alignment horizontal="right" vertical="center"/>
      <protection locked="0"/>
    </xf>
    <xf numFmtId="0" fontId="20" fillId="11" borderId="0" xfId="0" applyFont="1" applyFill="1" applyBorder="1" applyAlignment="1" applyProtection="1">
      <alignment horizontal="left" vertical="center"/>
      <protection locked="0"/>
    </xf>
    <xf numFmtId="0" fontId="21" fillId="11" borderId="18" xfId="0" applyFont="1" applyFill="1" applyBorder="1" applyAlignment="1" applyProtection="1">
      <alignment horizontal="right" vertical="center"/>
      <protection locked="0"/>
    </xf>
    <xf numFmtId="0" fontId="20" fillId="11" borderId="20" xfId="0" applyFont="1" applyFill="1" applyBorder="1" applyAlignment="1" applyProtection="1">
      <alignment horizontal="right" vertical="center"/>
      <protection locked="0"/>
    </xf>
    <xf numFmtId="0" fontId="20" fillId="11" borderId="20" xfId="0" applyFont="1" applyFill="1" applyBorder="1" applyAlignment="1" applyProtection="1">
      <alignment horizontal="left" vertical="center"/>
      <protection locked="0"/>
    </xf>
    <xf numFmtId="0" fontId="20" fillId="11" borderId="0" xfId="0" applyFont="1" applyFill="1" applyAlignment="1" applyProtection="1">
      <alignment horizontal="left" vertical="center"/>
      <protection locked="0"/>
    </xf>
    <xf numFmtId="0" fontId="23" fillId="28" borderId="0" xfId="0" applyFont="1" applyFill="1" applyAlignment="1" applyProtection="1">
      <alignment vertical="center"/>
      <protection locked="0"/>
    </xf>
    <xf numFmtId="0" fontId="20" fillId="11" borderId="16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1" fontId="23" fillId="20" borderId="0" xfId="0" applyNumberFormat="1" applyFont="1" applyFill="1" applyAlignment="1" applyProtection="1">
      <alignment vertical="center"/>
      <protection locked="0"/>
    </xf>
    <xf numFmtId="0" fontId="23" fillId="27" borderId="0" xfId="0" applyFont="1" applyFill="1" applyAlignment="1" applyProtection="1">
      <alignment vertical="center"/>
      <protection locked="0"/>
    </xf>
    <xf numFmtId="0" fontId="20" fillId="29" borderId="0" xfId="0" applyFont="1" applyFill="1" applyAlignment="1" applyProtection="1">
      <alignment vertical="center"/>
      <protection locked="0"/>
    </xf>
    <xf numFmtId="0" fontId="20" fillId="11" borderId="11" xfId="0" applyFont="1" applyFill="1" applyBorder="1" applyAlignment="1" applyProtection="1">
      <alignment horizontal="left" vertical="center"/>
      <protection locked="0"/>
    </xf>
    <xf numFmtId="0" fontId="23" fillId="30" borderId="0" xfId="0" applyFont="1" applyFill="1" applyAlignment="1" applyProtection="1">
      <alignment vertical="center"/>
      <protection locked="0"/>
    </xf>
    <xf numFmtId="0" fontId="20" fillId="11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20" fillId="11" borderId="16" xfId="0" applyFont="1" applyFill="1" applyBorder="1" applyAlignment="1" applyProtection="1">
      <alignment horizontal="right" vertical="center"/>
      <protection locked="0"/>
    </xf>
    <xf numFmtId="0" fontId="20" fillId="11" borderId="0" xfId="0" applyFont="1" applyFill="1" applyBorder="1" applyAlignment="1" applyProtection="1">
      <alignment horizontal="right" vertical="center"/>
      <protection locked="0"/>
    </xf>
    <xf numFmtId="0" fontId="20" fillId="11" borderId="11" xfId="0" applyFont="1" applyFill="1" applyBorder="1" applyAlignment="1" applyProtection="1">
      <alignment horizontal="right" vertical="center"/>
      <protection locked="0"/>
    </xf>
    <xf numFmtId="0" fontId="21" fillId="11" borderId="0" xfId="0" applyFont="1" applyFill="1" applyAlignment="1" applyProtection="1">
      <alignment horizontal="right" vertical="center"/>
      <protection locked="0"/>
    </xf>
    <xf numFmtId="0" fontId="20" fillId="11" borderId="0" xfId="0" applyFont="1" applyFill="1" applyAlignment="1" applyProtection="1">
      <alignment vertical="center"/>
      <protection locked="0"/>
    </xf>
    <xf numFmtId="0" fontId="20" fillId="11" borderId="0" xfId="0" applyFont="1" applyFill="1" applyAlignment="1" applyProtection="1">
      <alignment horizontal="right" vertical="center"/>
      <protection locked="0"/>
    </xf>
    <xf numFmtId="0" fontId="20" fillId="11" borderId="16" xfId="0" applyFont="1" applyFill="1" applyBorder="1" applyAlignment="1" applyProtection="1">
      <alignment horizontal="right" vertical="center"/>
      <protection locked="0"/>
    </xf>
    <xf numFmtId="0" fontId="20" fillId="11" borderId="19" xfId="0" applyFont="1" applyFill="1" applyBorder="1" applyAlignment="1" applyProtection="1">
      <alignment horizontal="left" vertical="center"/>
      <protection locked="0"/>
    </xf>
    <xf numFmtId="0" fontId="20" fillId="0" borderId="22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right" vertical="center"/>
      <protection/>
    </xf>
    <xf numFmtId="2" fontId="21" fillId="0" borderId="16" xfId="0" applyNumberFormat="1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20" xfId="0" applyFont="1" applyFill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right" vertical="center"/>
      <protection/>
    </xf>
    <xf numFmtId="0" fontId="22" fillId="20" borderId="0" xfId="0" applyFont="1" applyFill="1" applyAlignment="1" applyProtection="1">
      <alignment vertical="center"/>
      <protection/>
    </xf>
    <xf numFmtId="2" fontId="21" fillId="0" borderId="23" xfId="0" applyNumberFormat="1" applyFont="1" applyBorder="1" applyAlignment="1" applyProtection="1">
      <alignment vertical="center"/>
      <protection/>
    </xf>
    <xf numFmtId="0" fontId="20" fillId="0" borderId="23" xfId="0" applyFont="1" applyBorder="1" applyAlignment="1" applyProtection="1">
      <alignment vertical="center"/>
      <protection/>
    </xf>
    <xf numFmtId="20" fontId="20" fillId="0" borderId="21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10" xfId="0" applyFont="1" applyFill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13" borderId="0" xfId="0" applyFont="1" applyFill="1" applyAlignment="1" applyProtection="1">
      <alignment vertical="center"/>
      <protection/>
    </xf>
    <xf numFmtId="20" fontId="20" fillId="0" borderId="10" xfId="0" applyNumberFormat="1" applyFont="1" applyBorder="1" applyAlignment="1" applyProtection="1">
      <alignment horizontal="right" vertical="center"/>
      <protection/>
    </xf>
    <xf numFmtId="0" fontId="20" fillId="0" borderId="24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 quotePrefix="1">
      <alignment horizontal="center" vertical="center"/>
      <protection/>
    </xf>
    <xf numFmtId="20" fontId="20" fillId="0" borderId="21" xfId="0" applyNumberFormat="1" applyFont="1" applyFill="1" applyBorder="1" applyAlignment="1" applyProtection="1" quotePrefix="1">
      <alignment horizontal="right"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right" vertical="center"/>
      <protection/>
    </xf>
    <xf numFmtId="0" fontId="20" fillId="31" borderId="0" xfId="0" applyFont="1" applyFill="1" applyAlignment="1" applyProtection="1">
      <alignment vertical="center"/>
      <protection/>
    </xf>
    <xf numFmtId="0" fontId="20" fillId="26" borderId="0" xfId="0" applyFont="1" applyFill="1" applyAlignment="1" applyProtection="1">
      <alignment vertical="center"/>
      <protection/>
    </xf>
    <xf numFmtId="0" fontId="20" fillId="0" borderId="21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27" borderId="0" xfId="0" applyFont="1" applyFill="1" applyAlignment="1" applyProtection="1">
      <alignment vertical="center"/>
      <protection/>
    </xf>
    <xf numFmtId="0" fontId="20" fillId="0" borderId="20" xfId="0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25" xfId="0" applyFont="1" applyFill="1" applyBorder="1" applyAlignment="1" applyProtection="1">
      <alignment horizontal="left" vertical="center"/>
      <protection/>
    </xf>
    <xf numFmtId="20" fontId="2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right" vertical="center"/>
      <protection/>
    </xf>
    <xf numFmtId="0" fontId="20" fillId="0" borderId="20" xfId="0" applyFont="1" applyBorder="1" applyAlignment="1" applyProtection="1">
      <alignment horizontal="right" vertical="center"/>
      <protection/>
    </xf>
    <xf numFmtId="0" fontId="20" fillId="0" borderId="10" xfId="0" applyFont="1" applyFill="1" applyBorder="1" applyAlignment="1" applyProtection="1">
      <alignment horizontal="right" vertical="center"/>
      <protection/>
    </xf>
    <xf numFmtId="0" fontId="20" fillId="0" borderId="21" xfId="0" applyFont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21" fillId="0" borderId="25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right" vertical="center"/>
      <protection/>
    </xf>
    <xf numFmtId="0" fontId="20" fillId="0" borderId="16" xfId="0" applyFont="1" applyBorder="1" applyAlignment="1" applyProtection="1">
      <alignment vertical="center"/>
      <protection/>
    </xf>
    <xf numFmtId="0" fontId="20" fillId="0" borderId="16" xfId="0" applyFont="1" applyBorder="1" applyAlignment="1" applyProtection="1">
      <alignment horizontal="right" vertical="center"/>
      <protection/>
    </xf>
    <xf numFmtId="0" fontId="20" fillId="0" borderId="20" xfId="0" applyFont="1" applyFill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vertical="center"/>
      <protection/>
    </xf>
    <xf numFmtId="0" fontId="20" fillId="0" borderId="23" xfId="0" applyFont="1" applyBorder="1" applyAlignment="1" applyProtection="1">
      <alignment horizontal="right" vertical="center"/>
      <protection/>
    </xf>
    <xf numFmtId="20" fontId="20" fillId="0" borderId="21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20" fontId="20" fillId="0" borderId="21" xfId="0" applyNumberFormat="1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2" fillId="0" borderId="20" xfId="0" applyFont="1" applyBorder="1" applyAlignment="1" applyProtection="1">
      <alignment horizontal="right" vertical="center"/>
      <protection/>
    </xf>
    <xf numFmtId="0" fontId="20" fillId="0" borderId="22" xfId="0" applyFont="1" applyBorder="1" applyAlignment="1" applyProtection="1">
      <alignment horizontal="right" vertical="center"/>
      <protection/>
    </xf>
    <xf numFmtId="0" fontId="20" fillId="0" borderId="0" xfId="0" applyFont="1" applyBorder="1" applyAlignment="1" applyProtection="1">
      <alignment/>
      <protection/>
    </xf>
    <xf numFmtId="20" fontId="20" fillId="0" borderId="10" xfId="0" applyNumberFormat="1" applyFont="1" applyBorder="1" applyAlignment="1" applyProtection="1" quotePrefix="1">
      <alignment horizontal="right" vertical="center"/>
      <protection/>
    </xf>
    <xf numFmtId="20" fontId="20" fillId="0" borderId="1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20" fontId="20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0" fillId="0" borderId="25" xfId="0" applyFont="1" applyFill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24" xfId="0" applyFont="1" applyBorder="1" applyAlignment="1" applyProtection="1">
      <alignment horizontal="right" vertical="center"/>
      <protection/>
    </xf>
    <xf numFmtId="0" fontId="21" fillId="0" borderId="23" xfId="0" applyFont="1" applyBorder="1" applyAlignment="1" applyProtection="1">
      <alignment horizontal="left" vertical="center"/>
      <protection/>
    </xf>
    <xf numFmtId="0" fontId="21" fillId="0" borderId="25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right" vertical="center"/>
      <protection/>
    </xf>
    <xf numFmtId="2" fontId="20" fillId="0" borderId="13" xfId="0" applyNumberFormat="1" applyFont="1" applyFill="1" applyBorder="1" applyAlignment="1" applyProtection="1">
      <alignment vertical="center"/>
      <protection locked="0"/>
    </xf>
    <xf numFmtId="0" fontId="27" fillId="0" borderId="13" xfId="0" applyFont="1" applyFill="1" applyBorder="1" applyAlignment="1" applyProtection="1">
      <alignment horizontal="left"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1" fontId="20" fillId="0" borderId="13" xfId="0" applyNumberFormat="1" applyFont="1" applyFill="1" applyBorder="1" applyAlignment="1" applyProtection="1">
      <alignment vertical="center"/>
      <protection/>
    </xf>
    <xf numFmtId="2" fontId="20" fillId="0" borderId="13" xfId="0" applyNumberFormat="1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vertical="center"/>
      <protection/>
    </xf>
    <xf numFmtId="1" fontId="21" fillId="0" borderId="13" xfId="0" applyNumberFormat="1" applyFont="1" applyFill="1" applyBorder="1" applyAlignment="1" applyProtection="1">
      <alignment vertical="center"/>
      <protection/>
    </xf>
    <xf numFmtId="2" fontId="21" fillId="0" borderId="13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1" fontId="20" fillId="0" borderId="0" xfId="0" applyNumberFormat="1" applyFont="1" applyFill="1" applyBorder="1" applyAlignment="1" applyProtection="1">
      <alignment vertical="center"/>
      <protection/>
    </xf>
    <xf numFmtId="2" fontId="20" fillId="0" borderId="0" xfId="0" applyNumberFormat="1" applyFont="1" applyFill="1" applyBorder="1" applyAlignment="1" applyProtection="1">
      <alignment vertical="center"/>
      <protection/>
    </xf>
    <xf numFmtId="20" fontId="20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3" xfId="0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>
      <alignment/>
    </xf>
    <xf numFmtId="0" fontId="29" fillId="0" borderId="18" xfId="0" applyFont="1" applyBorder="1" applyAlignment="1">
      <alignment horizontal="left" vertical="center" indent="2"/>
    </xf>
    <xf numFmtId="0" fontId="29" fillId="0" borderId="16" xfId="0" applyFont="1" applyBorder="1" applyAlignment="1">
      <alignment horizontal="left" vertical="center" indent="2"/>
    </xf>
    <xf numFmtId="0" fontId="29" fillId="0" borderId="20" xfId="0" applyFont="1" applyBorder="1" applyAlignment="1">
      <alignment horizontal="left" vertical="center" indent="2"/>
    </xf>
    <xf numFmtId="0" fontId="29" fillId="0" borderId="25" xfId="0" applyFont="1" applyBorder="1" applyAlignment="1">
      <alignment horizontal="left" vertical="center" indent="2"/>
    </xf>
    <xf numFmtId="0" fontId="29" fillId="0" borderId="23" xfId="0" applyFont="1" applyBorder="1" applyAlignment="1">
      <alignment horizontal="left" vertical="center" indent="2"/>
    </xf>
    <xf numFmtId="0" fontId="29" fillId="0" borderId="21" xfId="0" applyFont="1" applyBorder="1" applyAlignment="1">
      <alignment horizontal="left" vertical="center" indent="2"/>
    </xf>
    <xf numFmtId="164" fontId="29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9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- 20%" xfId="52"/>
    <cellStyle name="Akzent1 - 40%" xfId="53"/>
    <cellStyle name="Akzent1 - 60%" xfId="54"/>
    <cellStyle name="Akzent2" xfId="55"/>
    <cellStyle name="Akzent2 - 20%" xfId="56"/>
    <cellStyle name="Akzent2 - 40%" xfId="57"/>
    <cellStyle name="Akzent2 - 60%" xfId="58"/>
    <cellStyle name="Akzent3" xfId="59"/>
    <cellStyle name="Akzent3 - 20%" xfId="60"/>
    <cellStyle name="Akzent3 - 40%" xfId="61"/>
    <cellStyle name="Akzent3 - 60%" xfId="62"/>
    <cellStyle name="Akzent4" xfId="63"/>
    <cellStyle name="Akzent4 - 20%" xfId="64"/>
    <cellStyle name="Akzent4 - 40%" xfId="65"/>
    <cellStyle name="Akzent4 - 60%" xfId="66"/>
    <cellStyle name="Akzent5" xfId="67"/>
    <cellStyle name="Akzent5 - 20%" xfId="68"/>
    <cellStyle name="Akzent5 - 40%" xfId="69"/>
    <cellStyle name="Akzent5 - 60%" xfId="70"/>
    <cellStyle name="Akzent6" xfId="71"/>
    <cellStyle name="Akzent6 - 20%" xfId="72"/>
    <cellStyle name="Akzent6 - 40%" xfId="73"/>
    <cellStyle name="Akzent6 - 60%" xfId="74"/>
    <cellStyle name="Ausgabe" xfId="75"/>
    <cellStyle name="Berechnung" xfId="76"/>
    <cellStyle name="Followed Hyperlink" xfId="77"/>
    <cellStyle name="Comma_teams" xfId="78"/>
    <cellStyle name="Currency [0]_teams" xfId="79"/>
    <cellStyle name="Currency_teams" xfId="80"/>
    <cellStyle name="Comma [0]" xfId="81"/>
    <cellStyle name="Eingabe" xfId="82"/>
    <cellStyle name="Ergebnis" xfId="83"/>
    <cellStyle name="Erklärender Text" xfId="84"/>
    <cellStyle name="Euro" xfId="85"/>
    <cellStyle name="Gut" xfId="86"/>
    <cellStyle name="Hyperlink" xfId="87"/>
    <cellStyle name="Hyperlink 2" xfId="88"/>
    <cellStyle name="Comma" xfId="89"/>
    <cellStyle name="Neutral" xfId="90"/>
    <cellStyle name="Notiz" xfId="91"/>
    <cellStyle name="Percent" xfId="92"/>
    <cellStyle name="Schlecht" xfId="93"/>
    <cellStyle name="Standard 2" xfId="94"/>
    <cellStyle name="Standard 3" xfId="95"/>
    <cellStyle name="Standard_SCHIEDSR-RU" xfId="96"/>
    <cellStyle name="Überschrift" xfId="97"/>
    <cellStyle name="Überschrift 1" xfId="98"/>
    <cellStyle name="Überschrift 2" xfId="99"/>
    <cellStyle name="Überschrift 3" xfId="100"/>
    <cellStyle name="Überschrift 4" xfId="101"/>
    <cellStyle name="Verknüpfte Zelle" xfId="102"/>
    <cellStyle name="Currency" xfId="103"/>
    <cellStyle name="Currency [0]" xfId="104"/>
    <cellStyle name="Warnender Text" xfId="105"/>
    <cellStyle name="Zelle prüfen" xfId="106"/>
    <cellStyle name="Zelle überprüfen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190500</xdr:colOff>
      <xdr:row>1</xdr:row>
      <xdr:rowOff>57150</xdr:rowOff>
    </xdr:from>
    <xdr:to>
      <xdr:col>36</xdr:col>
      <xdr:colOff>209550</xdr:colOff>
      <xdr:row>4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419975" y="438150"/>
          <a:ext cx="676275" cy="72390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73152" rIns="91440" bIns="73152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</a:t>
          </a:r>
        </a:p>
      </xdr:txBody>
    </xdr:sp>
    <xdr:clientData/>
  </xdr:twoCellAnchor>
  <xdr:twoCellAnchor editAs="oneCell">
    <xdr:from>
      <xdr:col>26</xdr:col>
      <xdr:colOff>190500</xdr:colOff>
      <xdr:row>0</xdr:row>
      <xdr:rowOff>381000</xdr:rowOff>
    </xdr:from>
    <xdr:to>
      <xdr:col>31</xdr:col>
      <xdr:colOff>142875</xdr:colOff>
      <xdr:row>3</xdr:row>
      <xdr:rowOff>104775</xdr:rowOff>
    </xdr:to>
    <xdr:pic>
      <xdr:nvPicPr>
        <xdr:cNvPr id="2" name="Picture 1" descr="ba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86450" y="38100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0</xdr:colOff>
      <xdr:row>1</xdr:row>
      <xdr:rowOff>9525</xdr:rowOff>
    </xdr:from>
    <xdr:to>
      <xdr:col>52</xdr:col>
      <xdr:colOff>200025</xdr:colOff>
      <xdr:row>6</xdr:row>
      <xdr:rowOff>190500</xdr:rowOff>
    </xdr:to>
    <xdr:pic>
      <xdr:nvPicPr>
        <xdr:cNvPr id="3" name="Picture 4" descr="Dunlop-Kop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390525"/>
          <a:ext cx="28289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homepage\homepage\meldeliste.ht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EXCEL\LIGA\LIGAV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1-Gerlingen2006\herren_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ldeliste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ro"/>
      <sheetName val="Landesliga Damen"/>
      <sheetName val="Bezirksliga Damen"/>
      <sheetName val="Landesliga Herren"/>
      <sheetName val="Bezirksliga A Herren"/>
      <sheetName val="Bezirksliga B Herren"/>
      <sheetName val="Bezirksliga C Herren"/>
      <sheetName val="Kreisliga A Herren"/>
      <sheetName val="Kreisliga B Herren"/>
      <sheetName val="Kreisliga C Herren"/>
      <sheetName val="Kreisliga D Herren"/>
      <sheetName val="Kreisliga E Herr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ldeliste"/>
      <sheetName val="HC"/>
      <sheetName val="HC5-16"/>
      <sheetName val="HC17"/>
      <sheetName val="HC25-32"/>
      <sheetName val="Name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zoomScale="75" zoomScaleNormal="75" zoomScalePageLayoutView="0" workbookViewId="0" topLeftCell="A1">
      <selection activeCell="E14" sqref="E14"/>
    </sheetView>
  </sheetViews>
  <sheetFormatPr defaultColWidth="11.421875" defaultRowHeight="18" customHeight="1"/>
  <cols>
    <col min="1" max="1" width="7.57421875" style="40" customWidth="1"/>
    <col min="2" max="2" width="105.8515625" style="39" customWidth="1"/>
    <col min="3" max="3" width="18.28125" style="41" customWidth="1"/>
    <col min="4" max="4" width="5.57421875" style="41" customWidth="1"/>
    <col min="5" max="5" width="15.28125" style="42" customWidth="1"/>
    <col min="6" max="6" width="15.28125" style="43" customWidth="1"/>
    <col min="7" max="8" width="15.28125" style="42" customWidth="1"/>
    <col min="9" max="9" width="15.7109375" style="42" customWidth="1"/>
    <col min="10" max="10" width="5.421875" style="41" customWidth="1"/>
    <col min="11" max="16384" width="11.421875" style="41" customWidth="1"/>
  </cols>
  <sheetData>
    <row r="1" spans="1:9" s="19" customFormat="1" ht="18" customHeight="1">
      <c r="A1" s="18"/>
      <c r="B1" s="19" t="s">
        <v>104</v>
      </c>
      <c r="E1" s="20"/>
      <c r="F1" s="21"/>
      <c r="G1" s="20"/>
      <c r="H1" s="20"/>
      <c r="I1" s="20"/>
    </row>
    <row r="2" spans="1:9" s="24" customFormat="1" ht="18" customHeight="1">
      <c r="A2" s="22"/>
      <c r="B2" s="23"/>
      <c r="E2" s="25"/>
      <c r="F2" s="26"/>
      <c r="G2" s="25"/>
      <c r="H2" s="25"/>
      <c r="I2" s="25"/>
    </row>
    <row r="3" spans="1:9" s="27" customFormat="1" ht="18" customHeight="1">
      <c r="A3" s="18">
        <v>1</v>
      </c>
      <c r="B3" s="27" t="s">
        <v>23</v>
      </c>
      <c r="E3" s="28"/>
      <c r="F3" s="29"/>
      <c r="G3" s="28"/>
      <c r="H3" s="28"/>
      <c r="I3" s="28"/>
    </row>
    <row r="4" spans="1:9" s="27" customFormat="1" ht="18" customHeight="1">
      <c r="A4" s="18"/>
      <c r="B4" s="27" t="s">
        <v>70</v>
      </c>
      <c r="D4" s="28"/>
      <c r="E4" s="30"/>
      <c r="F4" s="29"/>
      <c r="G4" s="28"/>
      <c r="H4" s="28"/>
      <c r="I4" s="28"/>
    </row>
    <row r="5" spans="1:9" s="27" customFormat="1" ht="18" customHeight="1">
      <c r="A5" s="18"/>
      <c r="B5" s="27" t="s">
        <v>24</v>
      </c>
      <c r="D5" s="31"/>
      <c r="E5" s="30"/>
      <c r="F5" s="29"/>
      <c r="G5" s="28"/>
      <c r="H5" s="28"/>
      <c r="I5" s="28"/>
    </row>
    <row r="6" spans="1:9" s="27" customFormat="1" ht="18" customHeight="1">
      <c r="A6" s="18"/>
      <c r="B6" s="27" t="s">
        <v>25</v>
      </c>
      <c r="D6" s="28"/>
      <c r="E6" s="28"/>
      <c r="F6" s="32"/>
      <c r="G6" s="28"/>
      <c r="H6" s="28"/>
      <c r="I6" s="28"/>
    </row>
    <row r="7" spans="1:9" s="27" customFormat="1" ht="18" customHeight="1">
      <c r="A7" s="18"/>
      <c r="B7" s="19"/>
      <c r="D7" s="28"/>
      <c r="E7" s="31"/>
      <c r="F7" s="32"/>
      <c r="G7" s="28"/>
      <c r="H7" s="28"/>
      <c r="I7" s="28"/>
    </row>
    <row r="8" spans="1:9" s="27" customFormat="1" ht="18" customHeight="1">
      <c r="A8" s="18">
        <v>2</v>
      </c>
      <c r="B8" s="27" t="s">
        <v>26</v>
      </c>
      <c r="D8" s="28"/>
      <c r="E8" s="30"/>
      <c r="F8" s="29"/>
      <c r="G8" s="28"/>
      <c r="H8" s="28"/>
      <c r="I8" s="28"/>
    </row>
    <row r="9" spans="1:9" s="27" customFormat="1" ht="18" customHeight="1">
      <c r="A9" s="18"/>
      <c r="B9" s="27" t="s">
        <v>27</v>
      </c>
      <c r="D9" s="31"/>
      <c r="E9" s="30"/>
      <c r="F9" s="29"/>
      <c r="G9" s="28"/>
      <c r="H9" s="28"/>
      <c r="I9" s="28"/>
    </row>
    <row r="10" spans="1:12" s="27" customFormat="1" ht="18" customHeight="1">
      <c r="A10" s="18"/>
      <c r="B10" s="27" t="s">
        <v>28</v>
      </c>
      <c r="D10" s="28"/>
      <c r="E10" s="28"/>
      <c r="F10" s="31"/>
      <c r="G10" s="30"/>
      <c r="H10" s="28"/>
      <c r="I10" s="28"/>
      <c r="L10" s="33"/>
    </row>
    <row r="11" spans="1:9" s="27" customFormat="1" ht="18" customHeight="1">
      <c r="A11" s="18"/>
      <c r="D11" s="28"/>
      <c r="E11" s="28"/>
      <c r="F11" s="29"/>
      <c r="G11" s="30"/>
      <c r="H11" s="28"/>
      <c r="I11" s="28"/>
    </row>
    <row r="12" spans="1:9" s="27" customFormat="1" ht="18" customHeight="1">
      <c r="A12" s="18">
        <v>3</v>
      </c>
      <c r="B12" s="27" t="s">
        <v>29</v>
      </c>
      <c r="D12" s="31"/>
      <c r="E12" s="30"/>
      <c r="F12" s="29"/>
      <c r="G12" s="28"/>
      <c r="H12" s="28"/>
      <c r="I12" s="28"/>
    </row>
    <row r="13" spans="1:9" s="27" customFormat="1" ht="18" customHeight="1">
      <c r="A13" s="18"/>
      <c r="D13" s="28"/>
      <c r="E13" s="28"/>
      <c r="F13" s="32"/>
      <c r="G13" s="28"/>
      <c r="H13" s="28"/>
      <c r="I13" s="28"/>
    </row>
    <row r="14" spans="1:9" s="27" customFormat="1" ht="18" customHeight="1">
      <c r="A14" s="18">
        <v>4</v>
      </c>
      <c r="B14" s="27" t="s">
        <v>30</v>
      </c>
      <c r="D14" s="28"/>
      <c r="E14" s="31"/>
      <c r="F14" s="32"/>
      <c r="G14" s="28"/>
      <c r="H14" s="28"/>
      <c r="I14" s="28"/>
    </row>
    <row r="15" spans="1:9" s="27" customFormat="1" ht="18" customHeight="1">
      <c r="A15" s="18"/>
      <c r="B15" s="27" t="s">
        <v>31</v>
      </c>
      <c r="D15" s="28"/>
      <c r="E15" s="30"/>
      <c r="F15" s="29"/>
      <c r="G15" s="28"/>
      <c r="H15" s="28"/>
      <c r="I15" s="28"/>
    </row>
    <row r="16" spans="1:9" s="27" customFormat="1" ht="18" customHeight="1">
      <c r="A16" s="18"/>
      <c r="D16" s="31"/>
      <c r="E16" s="30"/>
      <c r="F16" s="29"/>
      <c r="G16" s="28"/>
      <c r="H16" s="28"/>
      <c r="I16" s="28"/>
    </row>
    <row r="17" spans="1:9" s="27" customFormat="1" ht="18" customHeight="1">
      <c r="A17" s="18">
        <v>5</v>
      </c>
      <c r="B17" s="27" t="s">
        <v>32</v>
      </c>
      <c r="E17" s="28"/>
      <c r="F17" s="29"/>
      <c r="G17" s="31"/>
      <c r="H17" s="30"/>
      <c r="I17" s="28"/>
    </row>
    <row r="18" spans="1:9" s="27" customFormat="1" ht="18" customHeight="1">
      <c r="A18" s="18"/>
      <c r="B18" s="27" t="s">
        <v>33</v>
      </c>
      <c r="E18" s="28"/>
      <c r="F18" s="29"/>
      <c r="G18" s="28"/>
      <c r="H18" s="30"/>
      <c r="I18" s="28"/>
    </row>
    <row r="19" spans="2:9" s="27" customFormat="1" ht="18" customHeight="1">
      <c r="B19" s="19"/>
      <c r="D19" s="28"/>
      <c r="E19" s="30"/>
      <c r="F19" s="29"/>
      <c r="G19" s="28"/>
      <c r="H19" s="28"/>
      <c r="I19" s="28"/>
    </row>
    <row r="20" spans="1:9" s="27" customFormat="1" ht="18" customHeight="1">
      <c r="A20" s="18">
        <v>6</v>
      </c>
      <c r="B20" s="30" t="s">
        <v>34</v>
      </c>
      <c r="D20" s="31"/>
      <c r="E20" s="30"/>
      <c r="F20" s="29"/>
      <c r="G20" s="28"/>
      <c r="H20" s="28"/>
      <c r="I20" s="28"/>
    </row>
    <row r="21" spans="1:9" s="27" customFormat="1" ht="18" customHeight="1">
      <c r="A21" s="18"/>
      <c r="B21" s="19" t="s">
        <v>71</v>
      </c>
      <c r="D21" s="28"/>
      <c r="E21" s="28"/>
      <c r="F21" s="32"/>
      <c r="G21" s="28"/>
      <c r="H21" s="28"/>
      <c r="I21" s="28"/>
    </row>
    <row r="22" spans="1:9" s="27" customFormat="1" ht="18" customHeight="1">
      <c r="A22" s="18"/>
      <c r="B22" s="19"/>
      <c r="D22" s="28"/>
      <c r="E22" s="31"/>
      <c r="F22" s="32"/>
      <c r="G22" s="28"/>
      <c r="H22" s="28"/>
      <c r="I22" s="28"/>
    </row>
    <row r="23" spans="1:9" s="27" customFormat="1" ht="18" customHeight="1">
      <c r="A23" s="18"/>
      <c r="B23" s="19"/>
      <c r="D23" s="28"/>
      <c r="E23" s="30"/>
      <c r="F23" s="29"/>
      <c r="G23" s="28"/>
      <c r="H23" s="28"/>
      <c r="I23" s="28"/>
    </row>
    <row r="24" spans="1:9" s="27" customFormat="1" ht="18" customHeight="1">
      <c r="A24" s="18"/>
      <c r="B24" s="23"/>
      <c r="D24" s="31"/>
      <c r="E24" s="30"/>
      <c r="F24" s="29"/>
      <c r="G24" s="28"/>
      <c r="H24" s="28"/>
      <c r="I24" s="28"/>
    </row>
    <row r="25" spans="1:9" s="27" customFormat="1" ht="18" customHeight="1">
      <c r="A25" s="18"/>
      <c r="B25" s="34"/>
      <c r="D25" s="28"/>
      <c r="E25" s="28"/>
      <c r="F25" s="31"/>
      <c r="G25" s="30"/>
      <c r="H25" s="28"/>
      <c r="I25" s="28"/>
    </row>
    <row r="26" spans="1:9" s="24" customFormat="1" ht="18" customHeight="1">
      <c r="A26" s="22"/>
      <c r="B26" s="23"/>
      <c r="D26" s="25"/>
      <c r="E26" s="25"/>
      <c r="F26" s="26"/>
      <c r="G26" s="35"/>
      <c r="H26" s="25"/>
      <c r="I26" s="25"/>
    </row>
    <row r="27" spans="1:9" s="24" customFormat="1" ht="18" customHeight="1">
      <c r="A27" s="22"/>
      <c r="B27" s="23"/>
      <c r="D27" s="36"/>
      <c r="E27" s="35"/>
      <c r="F27" s="26"/>
      <c r="G27" s="25"/>
      <c r="H27" s="25"/>
      <c r="I27" s="25"/>
    </row>
    <row r="28" spans="1:9" s="24" customFormat="1" ht="18" customHeight="1">
      <c r="A28" s="22"/>
      <c r="B28" s="23"/>
      <c r="D28" s="37"/>
      <c r="E28" s="35"/>
      <c r="F28" s="26"/>
      <c r="G28" s="35"/>
      <c r="H28" s="25"/>
      <c r="I28" s="25"/>
    </row>
    <row r="29" spans="1:9" s="24" customFormat="1" ht="18" customHeight="1">
      <c r="A29" s="22"/>
      <c r="B29" s="23"/>
      <c r="D29" s="25"/>
      <c r="E29" s="25"/>
      <c r="F29" s="38"/>
      <c r="G29" s="25"/>
      <c r="H29" s="25"/>
      <c r="I29" s="25"/>
    </row>
    <row r="30" spans="1:9" s="24" customFormat="1" ht="18" customHeight="1">
      <c r="A30" s="22"/>
      <c r="B30" s="23"/>
      <c r="D30" s="25"/>
      <c r="E30" s="37"/>
      <c r="F30" s="38"/>
      <c r="G30" s="25"/>
      <c r="H30" s="25"/>
      <c r="I30" s="25"/>
    </row>
    <row r="31" spans="1:9" s="24" customFormat="1" ht="18" customHeight="1">
      <c r="A31" s="22"/>
      <c r="B31" s="23"/>
      <c r="D31" s="25"/>
      <c r="E31" s="35"/>
      <c r="F31" s="26"/>
      <c r="G31" s="35"/>
      <c r="H31" s="25"/>
      <c r="I31" s="25"/>
    </row>
    <row r="32" spans="1:9" s="24" customFormat="1" ht="18" customHeight="1">
      <c r="A32" s="22"/>
      <c r="B32" s="23"/>
      <c r="D32" s="37"/>
      <c r="E32" s="35"/>
      <c r="F32" s="26"/>
      <c r="G32" s="25"/>
      <c r="H32" s="38"/>
      <c r="I32" s="25"/>
    </row>
    <row r="33" spans="1:9" s="24" customFormat="1" ht="18" customHeight="1">
      <c r="A33" s="22"/>
      <c r="B33" s="23"/>
      <c r="E33" s="25"/>
      <c r="F33" s="26"/>
      <c r="G33" s="25"/>
      <c r="H33" s="25"/>
      <c r="I33" s="35"/>
    </row>
    <row r="34" spans="1:9" s="24" customFormat="1" ht="18" customHeight="1">
      <c r="A34" s="22"/>
      <c r="B34" s="23"/>
      <c r="E34" s="25"/>
      <c r="F34" s="26"/>
      <c r="G34" s="25"/>
      <c r="H34" s="25"/>
      <c r="I34" s="25"/>
    </row>
    <row r="35" spans="1:9" s="24" customFormat="1" ht="18" customHeight="1">
      <c r="A35" s="22"/>
      <c r="B35" s="23"/>
      <c r="E35" s="25"/>
      <c r="F35" s="26"/>
      <c r="G35" s="25"/>
      <c r="H35" s="25"/>
      <c r="I35" s="25"/>
    </row>
    <row r="36" spans="1:9" s="24" customFormat="1" ht="18" customHeight="1">
      <c r="A36" s="22"/>
      <c r="B36" s="23"/>
      <c r="E36" s="25"/>
      <c r="F36" s="26"/>
      <c r="G36" s="25"/>
      <c r="H36" s="25"/>
      <c r="I36" s="25"/>
    </row>
    <row r="37" spans="1:9" s="24" customFormat="1" ht="18" customHeight="1">
      <c r="A37" s="22"/>
      <c r="B37" s="23"/>
      <c r="E37" s="25"/>
      <c r="F37" s="26"/>
      <c r="G37" s="25"/>
      <c r="H37" s="25"/>
      <c r="I37" s="25"/>
    </row>
    <row r="38" spans="1:9" s="24" customFormat="1" ht="18" customHeight="1">
      <c r="A38" s="22"/>
      <c r="B38" s="23"/>
      <c r="E38" s="25"/>
      <c r="F38" s="26"/>
      <c r="G38" s="25"/>
      <c r="H38" s="25"/>
      <c r="I38" s="25"/>
    </row>
    <row r="39" spans="1:9" s="24" customFormat="1" ht="18" customHeight="1">
      <c r="A39" s="22"/>
      <c r="B39" s="23"/>
      <c r="E39" s="25"/>
      <c r="F39" s="26"/>
      <c r="G39" s="25"/>
      <c r="H39" s="25"/>
      <c r="I39" s="25"/>
    </row>
    <row r="40" spans="1:9" s="24" customFormat="1" ht="18" customHeight="1">
      <c r="A40" s="22"/>
      <c r="B40" s="23"/>
      <c r="E40" s="25"/>
      <c r="F40" s="26"/>
      <c r="G40" s="25"/>
      <c r="H40" s="25"/>
      <c r="I40" s="25"/>
    </row>
    <row r="41" spans="1:9" s="24" customFormat="1" ht="18" customHeight="1">
      <c r="A41" s="22"/>
      <c r="B41" s="23"/>
      <c r="E41" s="25"/>
      <c r="F41" s="26"/>
      <c r="G41" s="25"/>
      <c r="H41" s="25"/>
      <c r="I41" s="25"/>
    </row>
    <row r="42" spans="1:9" s="24" customFormat="1" ht="18" customHeight="1">
      <c r="A42" s="22"/>
      <c r="B42" s="23"/>
      <c r="E42" s="25"/>
      <c r="F42" s="26"/>
      <c r="G42" s="25"/>
      <c r="H42" s="25"/>
      <c r="I42" s="25"/>
    </row>
    <row r="43" spans="1:9" s="24" customFormat="1" ht="18" customHeight="1">
      <c r="A43" s="22"/>
      <c r="B43" s="23"/>
      <c r="E43" s="25"/>
      <c r="F43" s="26"/>
      <c r="G43" s="25"/>
      <c r="H43" s="25"/>
      <c r="I43" s="25"/>
    </row>
    <row r="44" spans="1:9" s="24" customFormat="1" ht="18" customHeight="1">
      <c r="A44" s="22"/>
      <c r="B44" s="23"/>
      <c r="E44" s="25"/>
      <c r="F44" s="26"/>
      <c r="G44" s="25"/>
      <c r="H44" s="25"/>
      <c r="I44" s="25"/>
    </row>
    <row r="45" spans="1:9" s="24" customFormat="1" ht="18" customHeight="1">
      <c r="A45" s="22"/>
      <c r="B45" s="23"/>
      <c r="E45" s="25"/>
      <c r="F45" s="26"/>
      <c r="G45" s="25"/>
      <c r="H45" s="25"/>
      <c r="I45" s="25"/>
    </row>
    <row r="46" spans="1:9" s="24" customFormat="1" ht="18" customHeight="1">
      <c r="A46" s="22"/>
      <c r="B46" s="23"/>
      <c r="E46" s="25"/>
      <c r="F46" s="26"/>
      <c r="G46" s="25"/>
      <c r="H46" s="25"/>
      <c r="I46" s="25"/>
    </row>
    <row r="47" spans="1:9" s="24" customFormat="1" ht="18" customHeight="1">
      <c r="A47" s="22"/>
      <c r="B47" s="23"/>
      <c r="E47" s="25"/>
      <c r="F47" s="26"/>
      <c r="G47" s="25"/>
      <c r="H47" s="25"/>
      <c r="I47" s="25"/>
    </row>
    <row r="48" spans="1:9" s="24" customFormat="1" ht="18" customHeight="1">
      <c r="A48" s="22"/>
      <c r="B48" s="23"/>
      <c r="E48" s="25"/>
      <c r="F48" s="26"/>
      <c r="G48" s="25"/>
      <c r="H48" s="25"/>
      <c r="I48" s="25"/>
    </row>
    <row r="49" spans="1:9" s="24" customFormat="1" ht="18" customHeight="1">
      <c r="A49" s="22"/>
      <c r="B49" s="23"/>
      <c r="E49" s="25"/>
      <c r="F49" s="26"/>
      <c r="G49" s="25"/>
      <c r="H49" s="25"/>
      <c r="I49" s="25"/>
    </row>
    <row r="50" spans="1:9" s="24" customFormat="1" ht="18" customHeight="1">
      <c r="A50" s="22"/>
      <c r="B50" s="23"/>
      <c r="E50" s="25"/>
      <c r="F50" s="26"/>
      <c r="G50" s="25"/>
      <c r="H50" s="25"/>
      <c r="I50" s="25"/>
    </row>
    <row r="51" spans="1:9" s="24" customFormat="1" ht="18" customHeight="1">
      <c r="A51" s="22"/>
      <c r="B51" s="23"/>
      <c r="E51" s="25"/>
      <c r="F51" s="26"/>
      <c r="G51" s="25"/>
      <c r="H51" s="25"/>
      <c r="I51" s="25"/>
    </row>
    <row r="52" spans="1:9" s="24" customFormat="1" ht="18" customHeight="1">
      <c r="A52" s="22"/>
      <c r="B52" s="23"/>
      <c r="E52" s="25"/>
      <c r="F52" s="26"/>
      <c r="G52" s="25"/>
      <c r="H52" s="25"/>
      <c r="I52" s="25"/>
    </row>
    <row r="53" spans="1:9" s="24" customFormat="1" ht="18" customHeight="1">
      <c r="A53" s="22"/>
      <c r="B53" s="23"/>
      <c r="E53" s="25"/>
      <c r="F53" s="26"/>
      <c r="G53" s="25"/>
      <c r="H53" s="25"/>
      <c r="I53" s="25"/>
    </row>
    <row r="54" spans="1:9" s="24" customFormat="1" ht="18" customHeight="1">
      <c r="A54" s="22"/>
      <c r="B54" s="23"/>
      <c r="E54" s="25"/>
      <c r="F54" s="26"/>
      <c r="G54" s="25"/>
      <c r="H54" s="25"/>
      <c r="I54" s="25"/>
    </row>
    <row r="55" spans="1:9" s="24" customFormat="1" ht="18" customHeight="1">
      <c r="A55" s="22"/>
      <c r="B55" s="23"/>
      <c r="E55" s="25"/>
      <c r="F55" s="26"/>
      <c r="G55" s="25"/>
      <c r="H55" s="25"/>
      <c r="I55" s="25"/>
    </row>
    <row r="56" spans="1:9" s="24" customFormat="1" ht="18" customHeight="1">
      <c r="A56" s="22"/>
      <c r="B56" s="23"/>
      <c r="E56" s="25"/>
      <c r="F56" s="26"/>
      <c r="G56" s="25"/>
      <c r="H56" s="25"/>
      <c r="I56" s="25"/>
    </row>
    <row r="57" spans="1:9" s="24" customFormat="1" ht="18" customHeight="1">
      <c r="A57" s="22"/>
      <c r="B57" s="39"/>
      <c r="E57" s="25"/>
      <c r="F57" s="26"/>
      <c r="G57" s="25"/>
      <c r="H57" s="25"/>
      <c r="I57" s="25"/>
    </row>
    <row r="58" spans="1:9" s="24" customFormat="1" ht="18" customHeight="1">
      <c r="A58" s="22"/>
      <c r="B58" s="39"/>
      <c r="E58" s="25"/>
      <c r="F58" s="26"/>
      <c r="G58" s="25"/>
      <c r="H58" s="25"/>
      <c r="I58" s="25"/>
    </row>
  </sheetData>
  <sheetProtection/>
  <printOptions horizontalCentered="1"/>
  <pageMargins left="0.3937007874015748" right="0.3937007874015748" top="0.8661417322834646" bottom="0.1968503937007874" header="0.3937007874015748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75" zoomScaleNormal="75" zoomScalePageLayoutView="0" workbookViewId="0" topLeftCell="A1">
      <selection activeCell="E20" sqref="E20"/>
    </sheetView>
  </sheetViews>
  <sheetFormatPr defaultColWidth="11.421875" defaultRowHeight="19.5" customHeight="1"/>
  <cols>
    <col min="1" max="1" width="12.421875" style="50" customWidth="1"/>
    <col min="2" max="2" width="9.140625" style="10" customWidth="1"/>
    <col min="3" max="3" width="34.00390625" style="51" customWidth="1"/>
    <col min="4" max="4" width="38.57421875" style="51" customWidth="1"/>
    <col min="5" max="5" width="25.140625" style="51" customWidth="1"/>
    <col min="6" max="6" width="10.7109375" style="51" customWidth="1"/>
    <col min="7" max="7" width="12.00390625" style="51" customWidth="1"/>
    <col min="8" max="8" width="12.421875" style="10" customWidth="1"/>
    <col min="9" max="9" width="15.28125" style="10" customWidth="1"/>
    <col min="10" max="10" width="13.28125" style="50" customWidth="1"/>
    <col min="11" max="14" width="15.28125" style="10" customWidth="1"/>
    <col min="15" max="15" width="11.421875" style="10" customWidth="1"/>
    <col min="16" max="16" width="7.421875" style="10" customWidth="1"/>
    <col min="17" max="16384" width="11.421875" style="10" customWidth="1"/>
  </cols>
  <sheetData>
    <row r="1" spans="1:10" s="19" customFormat="1" ht="19.5" customHeight="1">
      <c r="A1" s="44" t="s">
        <v>35</v>
      </c>
      <c r="B1" s="45"/>
      <c r="C1" s="46"/>
      <c r="D1" s="46"/>
      <c r="E1" s="47"/>
      <c r="F1" s="47"/>
      <c r="G1" s="47"/>
      <c r="J1" s="18"/>
    </row>
    <row r="3" spans="2:10" s="9" customFormat="1" ht="19.5" customHeight="1">
      <c r="B3" s="48" t="s">
        <v>36</v>
      </c>
      <c r="C3" s="49" t="s">
        <v>37</v>
      </c>
      <c r="D3" s="49" t="s">
        <v>38</v>
      </c>
      <c r="E3" s="49"/>
      <c r="F3" s="49"/>
      <c r="G3" s="49"/>
      <c r="J3" s="48"/>
    </row>
    <row r="4" spans="1:9" ht="19.5" customHeight="1">
      <c r="A4" s="50">
        <v>1</v>
      </c>
      <c r="C4" s="51" t="s">
        <v>39</v>
      </c>
      <c r="H4" s="51"/>
      <c r="I4" s="51"/>
    </row>
    <row r="5" spans="1:9" ht="19.5" customHeight="1">
      <c r="A5" s="50">
        <v>2</v>
      </c>
      <c r="C5" s="51" t="s">
        <v>40</v>
      </c>
      <c r="H5" s="51"/>
      <c r="I5" s="51"/>
    </row>
    <row r="6" spans="1:9" ht="19.5" customHeight="1">
      <c r="A6" s="50">
        <v>3</v>
      </c>
      <c r="C6" s="51" t="s">
        <v>41</v>
      </c>
      <c r="H6" s="51"/>
      <c r="I6" s="51"/>
    </row>
    <row r="7" spans="1:9" ht="19.5" customHeight="1">
      <c r="A7" s="50">
        <v>4</v>
      </c>
      <c r="C7" s="51" t="s">
        <v>42</v>
      </c>
      <c r="H7" s="51"/>
      <c r="I7" s="51"/>
    </row>
    <row r="8" spans="1:9" ht="19.5" customHeight="1">
      <c r="A8" s="50">
        <v>5</v>
      </c>
      <c r="C8" s="51" t="s">
        <v>43</v>
      </c>
      <c r="H8" s="51"/>
      <c r="I8" s="51"/>
    </row>
    <row r="9" spans="1:9" ht="19.5" customHeight="1">
      <c r="A9" s="50">
        <v>6</v>
      </c>
      <c r="C9" s="51" t="s">
        <v>44</v>
      </c>
      <c r="H9" s="51"/>
      <c r="I9" s="51"/>
    </row>
    <row r="10" spans="1:8" ht="19.5" customHeight="1">
      <c r="A10" s="50">
        <v>7</v>
      </c>
      <c r="C10" s="51" t="s">
        <v>45</v>
      </c>
      <c r="H10" s="51"/>
    </row>
    <row r="11" spans="1:8" ht="19.5" customHeight="1">
      <c r="A11" s="50">
        <v>8</v>
      </c>
      <c r="C11" s="51" t="s">
        <v>46</v>
      </c>
      <c r="H11" s="51"/>
    </row>
    <row r="12" spans="1:8" ht="19.5" customHeight="1">
      <c r="A12" s="50">
        <v>9</v>
      </c>
      <c r="C12" s="51" t="s">
        <v>47</v>
      </c>
      <c r="H12" s="51"/>
    </row>
    <row r="13" spans="1:8" ht="19.5" customHeight="1">
      <c r="A13" s="50">
        <v>10</v>
      </c>
      <c r="C13" s="51" t="s">
        <v>48</v>
      </c>
      <c r="H13" s="51"/>
    </row>
    <row r="14" spans="1:3" ht="19.5" customHeight="1">
      <c r="A14" s="50">
        <v>11</v>
      </c>
      <c r="C14" s="51" t="s">
        <v>49</v>
      </c>
    </row>
    <row r="15" spans="1:3" ht="19.5" customHeight="1">
      <c r="A15" s="50">
        <v>12</v>
      </c>
      <c r="C15" s="51" t="s">
        <v>50</v>
      </c>
    </row>
    <row r="16" spans="1:3" ht="19.5" customHeight="1">
      <c r="A16" s="50">
        <v>13</v>
      </c>
      <c r="C16" s="51" t="s">
        <v>51</v>
      </c>
    </row>
    <row r="17" spans="1:3" ht="19.5" customHeight="1">
      <c r="A17" s="50">
        <v>14</v>
      </c>
      <c r="C17" s="51" t="s">
        <v>52</v>
      </c>
    </row>
    <row r="18" spans="1:3" ht="19.5" customHeight="1">
      <c r="A18" s="50">
        <v>15</v>
      </c>
      <c r="C18" s="51" t="s">
        <v>53</v>
      </c>
    </row>
    <row r="19" spans="1:3" ht="19.5" customHeight="1">
      <c r="A19" s="50">
        <v>16</v>
      </c>
      <c r="C19" s="51" t="s">
        <v>54</v>
      </c>
    </row>
    <row r="20" spans="1:3" ht="19.5" customHeight="1">
      <c r="A20" s="50">
        <v>17</v>
      </c>
      <c r="C20" s="51" t="s">
        <v>72</v>
      </c>
    </row>
    <row r="21" spans="1:3" ht="19.5" customHeight="1">
      <c r="A21" s="50">
        <v>18</v>
      </c>
      <c r="C21" s="51" t="s">
        <v>73</v>
      </c>
    </row>
    <row r="22" spans="1:3" ht="19.5" customHeight="1">
      <c r="A22" s="50">
        <v>19</v>
      </c>
      <c r="C22" s="51" t="s">
        <v>74</v>
      </c>
    </row>
    <row r="23" spans="1:3" ht="19.5" customHeight="1">
      <c r="A23" s="50">
        <v>20</v>
      </c>
      <c r="C23" s="51" t="s">
        <v>75</v>
      </c>
    </row>
    <row r="24" spans="1:3" ht="19.5" customHeight="1">
      <c r="A24" s="50">
        <v>21</v>
      </c>
      <c r="C24" s="51" t="s">
        <v>76</v>
      </c>
    </row>
    <row r="25" spans="1:3" ht="19.5" customHeight="1">
      <c r="A25" s="50">
        <v>22</v>
      </c>
      <c r="C25" s="51" t="s">
        <v>77</v>
      </c>
    </row>
    <row r="26" spans="1:3" ht="19.5" customHeight="1">
      <c r="A26" s="50">
        <v>23</v>
      </c>
      <c r="C26" s="51" t="s">
        <v>78</v>
      </c>
    </row>
    <row r="27" spans="1:3" ht="19.5" customHeight="1">
      <c r="A27" s="50">
        <v>24</v>
      </c>
      <c r="C27" s="51" t="s">
        <v>79</v>
      </c>
    </row>
    <row r="28" spans="1:3" ht="19.5" customHeight="1">
      <c r="A28" s="50">
        <v>25</v>
      </c>
      <c r="C28" s="51" t="s">
        <v>80</v>
      </c>
    </row>
    <row r="29" spans="1:3" ht="19.5" customHeight="1">
      <c r="A29" s="50">
        <v>26</v>
      </c>
      <c r="C29" s="51" t="s">
        <v>81</v>
      </c>
    </row>
    <row r="30" spans="1:3" ht="19.5" customHeight="1">
      <c r="A30" s="50">
        <v>27</v>
      </c>
      <c r="C30" s="51" t="s">
        <v>82</v>
      </c>
    </row>
    <row r="31" spans="1:3" ht="19.5" customHeight="1">
      <c r="A31" s="50">
        <v>28</v>
      </c>
      <c r="C31" s="51" t="s">
        <v>83</v>
      </c>
    </row>
    <row r="32" spans="1:3" ht="19.5" customHeight="1">
      <c r="A32" s="50">
        <v>29</v>
      </c>
      <c r="C32" s="51" t="s">
        <v>84</v>
      </c>
    </row>
    <row r="33" spans="1:3" ht="19.5" customHeight="1">
      <c r="A33" s="50">
        <v>30</v>
      </c>
      <c r="C33" s="51" t="s">
        <v>85</v>
      </c>
    </row>
    <row r="34" spans="1:3" ht="19.5" customHeight="1">
      <c r="A34" s="50">
        <v>31</v>
      </c>
      <c r="C34" s="51" t="s">
        <v>86</v>
      </c>
    </row>
    <row r="35" spans="1:3" ht="19.5" customHeight="1">
      <c r="A35" s="50">
        <v>32</v>
      </c>
      <c r="C35" s="51" t="s">
        <v>87</v>
      </c>
    </row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</sheetData>
  <sheetProtection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zoomScale="75" zoomScaleNormal="75" zoomScalePageLayoutView="0" workbookViewId="0" topLeftCell="A1">
      <selection activeCell="K1" sqref="K1:K16384"/>
    </sheetView>
  </sheetViews>
  <sheetFormatPr defaultColWidth="11.421875" defaultRowHeight="13.5" customHeight="1"/>
  <cols>
    <col min="1" max="1" width="3.421875" style="123" customWidth="1"/>
    <col min="2" max="2" width="5.421875" style="122" customWidth="1"/>
    <col min="3" max="3" width="18.28125" style="122" customWidth="1"/>
    <col min="4" max="4" width="6.421875" style="122" bestFit="1" customWidth="1"/>
    <col min="5" max="6" width="17.7109375" style="124" bestFit="1" customWidth="1"/>
    <col min="7" max="8" width="15.57421875" style="124" bestFit="1" customWidth="1"/>
    <col min="9" max="9" width="19.28125" style="124" bestFit="1" customWidth="1"/>
    <col min="10" max="10" width="8.00390625" style="125" bestFit="1" customWidth="1"/>
    <col min="11" max="11" width="5.421875" style="1" customWidth="1"/>
    <col min="12" max="16384" width="11.421875" style="122" customWidth="1"/>
  </cols>
  <sheetData>
    <row r="1" spans="1:10" ht="13.5" customHeight="1">
      <c r="A1" s="118"/>
      <c r="B1" s="119"/>
      <c r="C1" s="120" t="s">
        <v>0</v>
      </c>
      <c r="D1" s="120"/>
      <c r="E1" s="121" t="s">
        <v>0</v>
      </c>
      <c r="F1" s="121" t="s">
        <v>0</v>
      </c>
      <c r="G1" s="121" t="s">
        <v>1</v>
      </c>
      <c r="H1" s="121" t="s">
        <v>1</v>
      </c>
      <c r="I1" s="121"/>
      <c r="J1" s="121"/>
    </row>
    <row r="3" spans="1:14" ht="13.5" customHeight="1">
      <c r="A3" s="123">
        <v>1</v>
      </c>
      <c r="B3" s="126" t="str">
        <f>'Meldungen-B'!C4</f>
        <v> Spieler 1</v>
      </c>
      <c r="C3" s="127"/>
      <c r="D3" s="128">
        <v>1</v>
      </c>
      <c r="E3" s="129">
        <f>IF('HB'!K3=0,"",IF('HB'!K3=1,'HB'!B3,'HB'!B4))</f>
      </c>
      <c r="K3" s="2"/>
      <c r="M3" s="130"/>
      <c r="N3" s="122" t="s">
        <v>2</v>
      </c>
    </row>
    <row r="4" spans="1:5" ht="13.5" customHeight="1">
      <c r="A4" s="123">
        <v>32</v>
      </c>
      <c r="B4" s="131" t="str">
        <f>'Meldungen-B'!C35</f>
        <v> Spieler 32</v>
      </c>
      <c r="C4" s="132"/>
      <c r="D4" s="133"/>
      <c r="E4" s="92"/>
    </row>
    <row r="5" spans="2:14" ht="13.5" customHeight="1">
      <c r="B5" s="134"/>
      <c r="D5" s="124"/>
      <c r="E5" s="135">
        <v>17</v>
      </c>
      <c r="F5" s="136">
        <f>IF(K5=0,"",IF(K5=1,E3,E7))</f>
      </c>
      <c r="K5" s="3"/>
      <c r="M5" s="137"/>
      <c r="N5" s="122" t="s">
        <v>3</v>
      </c>
    </row>
    <row r="6" spans="2:6" ht="13.5" customHeight="1">
      <c r="B6" s="134"/>
      <c r="D6" s="124"/>
      <c r="E6" s="138"/>
      <c r="F6" s="92"/>
    </row>
    <row r="7" spans="1:11" ht="13.5" customHeight="1">
      <c r="A7" s="123">
        <v>17</v>
      </c>
      <c r="B7" s="126" t="str">
        <f>'Meldungen-B'!C20</f>
        <v> Spieler 17</v>
      </c>
      <c r="C7" s="127"/>
      <c r="D7" s="128">
        <v>2</v>
      </c>
      <c r="E7" s="129">
        <f>IF('HB'!K7=0,"",IF('HB'!K7=1,'HB'!B7,'HB'!B8))</f>
      </c>
      <c r="F7" s="139"/>
      <c r="K7" s="2"/>
    </row>
    <row r="8" spans="1:6" ht="13.5" customHeight="1">
      <c r="A8" s="140">
        <v>16</v>
      </c>
      <c r="B8" s="131" t="str">
        <f>'Meldungen-B'!C19</f>
        <v> Spieler 16</v>
      </c>
      <c r="C8" s="132"/>
      <c r="D8" s="141"/>
      <c r="E8" s="8"/>
      <c r="F8" s="142"/>
    </row>
    <row r="9" spans="2:14" ht="13.5" customHeight="1">
      <c r="B9" s="134"/>
      <c r="D9" s="143"/>
      <c r="F9" s="135">
        <v>25</v>
      </c>
      <c r="G9" s="136">
        <f>IF(K9=0,"",IF(K9=1,F5,F13))</f>
      </c>
      <c r="K9" s="4"/>
      <c r="M9" s="144"/>
      <c r="N9" s="122" t="s">
        <v>4</v>
      </c>
    </row>
    <row r="10" spans="2:7" ht="13.5" customHeight="1">
      <c r="B10" s="134"/>
      <c r="D10" s="124"/>
      <c r="F10" s="138"/>
      <c r="G10" s="92"/>
    </row>
    <row r="11" spans="1:11" ht="13.5" customHeight="1">
      <c r="A11" s="140">
        <v>9</v>
      </c>
      <c r="B11" s="126" t="str">
        <f>'Meldungen-B'!C12</f>
        <v> Spieler 9</v>
      </c>
      <c r="C11" s="127"/>
      <c r="D11" s="128">
        <v>3</v>
      </c>
      <c r="E11" s="129">
        <f>IF('HB'!K11=0,"",IF('HB'!K11=1,'HB'!B11,'HB'!B12))</f>
      </c>
      <c r="F11" s="142"/>
      <c r="G11" s="142"/>
      <c r="K11" s="2"/>
    </row>
    <row r="12" spans="1:14" ht="13.5" customHeight="1">
      <c r="A12" s="123">
        <v>24</v>
      </c>
      <c r="B12" s="131" t="str">
        <f>'Meldungen-B'!C27</f>
        <v> Spieler 24</v>
      </c>
      <c r="C12" s="132"/>
      <c r="D12" s="141"/>
      <c r="E12" s="92"/>
      <c r="F12" s="142"/>
      <c r="G12" s="142"/>
      <c r="M12" s="145"/>
      <c r="N12" s="122" t="s">
        <v>5</v>
      </c>
    </row>
    <row r="13" spans="2:11" ht="13.5" customHeight="1">
      <c r="B13" s="134"/>
      <c r="D13" s="124"/>
      <c r="E13" s="135">
        <v>18</v>
      </c>
      <c r="F13" s="146">
        <f>IF(K13=0,"",IF(K13=1,E11,E15))</f>
      </c>
      <c r="G13" s="142"/>
      <c r="K13" s="3"/>
    </row>
    <row r="14" spans="2:7" ht="13.5" customHeight="1">
      <c r="B14" s="134"/>
      <c r="D14" s="124"/>
      <c r="E14" s="138"/>
      <c r="F14" s="8"/>
      <c r="G14" s="142"/>
    </row>
    <row r="15" spans="1:14" ht="13.5" customHeight="1">
      <c r="A15" s="123">
        <v>25</v>
      </c>
      <c r="B15" s="126" t="str">
        <f>'Meldungen-B'!C28</f>
        <v> Spieler 25</v>
      </c>
      <c r="C15" s="127"/>
      <c r="D15" s="128">
        <v>4</v>
      </c>
      <c r="E15" s="129">
        <f>IF('HB'!K15=0,"",IF('HB'!K15=1,'HB'!B15,'HB'!B16))</f>
      </c>
      <c r="F15" s="147"/>
      <c r="G15" s="142"/>
      <c r="K15" s="2"/>
      <c r="M15" s="148"/>
      <c r="N15" s="122" t="s">
        <v>6</v>
      </c>
    </row>
    <row r="16" spans="1:7" ht="13.5" customHeight="1">
      <c r="A16" s="140">
        <v>8</v>
      </c>
      <c r="B16" s="131" t="str">
        <f>'Meldungen-B'!C11</f>
        <v> Spieler 8</v>
      </c>
      <c r="C16" s="132"/>
      <c r="D16" s="133"/>
      <c r="E16" s="8"/>
      <c r="G16" s="142"/>
    </row>
    <row r="17" spans="7:11" ht="13.5" customHeight="1">
      <c r="G17" s="135">
        <v>29</v>
      </c>
      <c r="H17" s="136">
        <f>IF(K17=0,"",IF(K17=1,G9,G25))</f>
      </c>
      <c r="K17" s="5"/>
    </row>
    <row r="18" spans="7:8" ht="13.5" customHeight="1">
      <c r="G18" s="138"/>
      <c r="H18" s="149"/>
    </row>
    <row r="19" spans="1:11" ht="13.5" customHeight="1">
      <c r="A19" s="140">
        <v>5</v>
      </c>
      <c r="B19" s="126" t="str">
        <f>'Meldungen-B'!C8</f>
        <v> Spieler 5</v>
      </c>
      <c r="C19" s="127"/>
      <c r="D19" s="128">
        <v>5</v>
      </c>
      <c r="E19" s="129">
        <f>IF('HB'!K19=0,"",IF('HB'!K19=1,'HB'!B19,'HB'!B20))</f>
      </c>
      <c r="G19" s="142"/>
      <c r="H19" s="142"/>
      <c r="K19" s="2"/>
    </row>
    <row r="20" spans="1:8" ht="13.5" customHeight="1">
      <c r="A20" s="123">
        <v>28</v>
      </c>
      <c r="B20" s="131" t="str">
        <f>'Meldungen-B'!C31</f>
        <v> Spieler 28</v>
      </c>
      <c r="C20" s="132"/>
      <c r="D20" s="133"/>
      <c r="E20" s="92"/>
      <c r="G20" s="142"/>
      <c r="H20" s="142"/>
    </row>
    <row r="21" spans="2:11" ht="13.5" customHeight="1">
      <c r="B21" s="134"/>
      <c r="D21" s="124"/>
      <c r="E21" s="135">
        <v>19</v>
      </c>
      <c r="F21" s="150">
        <f>IF(K21=0,"",IF(K21=1,E19,E23))</f>
      </c>
      <c r="G21" s="142"/>
      <c r="H21" s="142"/>
      <c r="K21" s="3"/>
    </row>
    <row r="22" spans="2:8" ht="13.5" customHeight="1">
      <c r="B22" s="134"/>
      <c r="D22" s="124"/>
      <c r="E22" s="138"/>
      <c r="F22" s="92"/>
      <c r="G22" s="142"/>
      <c r="H22" s="142"/>
    </row>
    <row r="23" spans="1:11" ht="13.5" customHeight="1">
      <c r="A23" s="123">
        <v>21</v>
      </c>
      <c r="B23" s="126" t="str">
        <f>'Meldungen-B'!C24</f>
        <v> Spieler 21</v>
      </c>
      <c r="C23" s="127"/>
      <c r="D23" s="128">
        <v>6</v>
      </c>
      <c r="E23" s="129">
        <f>IF('HB'!K23=0,"",IF('HB'!K23=1,'HB'!B23,'HB'!B24))</f>
      </c>
      <c r="F23" s="139"/>
      <c r="G23" s="142"/>
      <c r="H23" s="142"/>
      <c r="K23" s="2"/>
    </row>
    <row r="24" spans="1:8" ht="13.5" customHeight="1">
      <c r="A24" s="123">
        <v>12</v>
      </c>
      <c r="B24" s="131" t="str">
        <f>'Meldungen-B'!C15</f>
        <v> Spieler 12</v>
      </c>
      <c r="C24" s="132"/>
      <c r="D24" s="133"/>
      <c r="E24" s="8"/>
      <c r="F24" s="142"/>
      <c r="G24" s="142"/>
      <c r="H24" s="142"/>
    </row>
    <row r="25" spans="2:11" ht="13.5" customHeight="1">
      <c r="B25" s="134"/>
      <c r="D25" s="124"/>
      <c r="F25" s="135">
        <v>26</v>
      </c>
      <c r="G25" s="146">
        <f>IF(K25=0,"",IF(K25=1,F21,F29))</f>
      </c>
      <c r="H25" s="142"/>
      <c r="K25" s="4"/>
    </row>
    <row r="26" spans="2:8" ht="13.5" customHeight="1">
      <c r="B26" s="134"/>
      <c r="D26" s="124"/>
      <c r="F26" s="138"/>
      <c r="G26" s="116"/>
      <c r="H26" s="142"/>
    </row>
    <row r="27" spans="1:11" ht="13.5" customHeight="1">
      <c r="A27" s="123">
        <v>13</v>
      </c>
      <c r="B27" s="126" t="str">
        <f>'Meldungen-B'!C16</f>
        <v> Spieler 13</v>
      </c>
      <c r="C27" s="127"/>
      <c r="D27" s="128">
        <v>7</v>
      </c>
      <c r="E27" s="129">
        <f>IF('HB'!K27=0,"",IF('HB'!K27=1,'HB'!B27,'HB'!B28))</f>
      </c>
      <c r="F27" s="142"/>
      <c r="H27" s="142"/>
      <c r="K27" s="2"/>
    </row>
    <row r="28" spans="1:8" ht="13.5" customHeight="1">
      <c r="A28" s="123">
        <v>20</v>
      </c>
      <c r="B28" s="131" t="str">
        <f>'Meldungen-B'!C23</f>
        <v> Spieler 20</v>
      </c>
      <c r="C28" s="132"/>
      <c r="D28" s="133"/>
      <c r="E28" s="92"/>
      <c r="F28" s="142"/>
      <c r="H28" s="142"/>
    </row>
    <row r="29" spans="2:11" ht="13.5" customHeight="1">
      <c r="B29" s="134"/>
      <c r="D29" s="124"/>
      <c r="E29" s="135">
        <v>20</v>
      </c>
      <c r="F29" s="146">
        <f>IF(K29=0,"",IF(K29=1,E27,E31))</f>
      </c>
      <c r="H29" s="142"/>
      <c r="K29" s="3"/>
    </row>
    <row r="30" spans="2:8" ht="13.5" customHeight="1">
      <c r="B30" s="134"/>
      <c r="D30" s="124"/>
      <c r="E30" s="138"/>
      <c r="F30" s="8"/>
      <c r="H30" s="142"/>
    </row>
    <row r="31" spans="1:11" ht="13.5" customHeight="1">
      <c r="A31" s="123">
        <v>29</v>
      </c>
      <c r="B31" s="126" t="str">
        <f>'Meldungen-B'!C32</f>
        <v> Spieler 29</v>
      </c>
      <c r="C31" s="127"/>
      <c r="D31" s="128">
        <v>8</v>
      </c>
      <c r="E31" s="129">
        <f>IF('HB'!K31=0,"",IF('HB'!K31=1,'HB'!B31,'HB'!B32))</f>
      </c>
      <c r="F31" s="147"/>
      <c r="H31" s="151"/>
      <c r="I31" s="147"/>
      <c r="K31" s="2"/>
    </row>
    <row r="32" spans="1:9" ht="13.5" customHeight="1">
      <c r="A32" s="140">
        <v>4</v>
      </c>
      <c r="B32" s="131" t="str">
        <f>'Meldungen-B'!C7</f>
        <v> Spieler 4</v>
      </c>
      <c r="C32" s="132"/>
      <c r="D32" s="133"/>
      <c r="E32" s="8"/>
      <c r="H32" s="151"/>
      <c r="I32" s="147"/>
    </row>
    <row r="33" spans="8:11" ht="13.5" customHeight="1">
      <c r="H33" s="152">
        <v>31</v>
      </c>
      <c r="I33" s="153">
        <f>IF(K33=0,"",IF(K33=1,H17,H49))</f>
      </c>
      <c r="J33" s="125" t="s">
        <v>7</v>
      </c>
      <c r="K33" s="6"/>
    </row>
    <row r="34" spans="8:10" ht="13.5" customHeight="1">
      <c r="H34" s="154"/>
      <c r="I34" s="93"/>
      <c r="J34" s="155"/>
    </row>
    <row r="35" spans="1:11" ht="13.5" customHeight="1">
      <c r="A35" s="140">
        <v>3</v>
      </c>
      <c r="B35" s="126" t="str">
        <f>'Meldungen-B'!C6</f>
        <v> Spieler 3</v>
      </c>
      <c r="C35" s="127"/>
      <c r="D35" s="128">
        <v>9</v>
      </c>
      <c r="E35" s="129">
        <f>IF('HB'!K35=0,"",IF('HB'!K35=1,'HB'!B35,'HB'!B36))</f>
      </c>
      <c r="H35" s="151"/>
      <c r="I35" s="147"/>
      <c r="J35" s="155"/>
      <c r="K35" s="2"/>
    </row>
    <row r="36" spans="1:10" ht="13.5" customHeight="1">
      <c r="A36" s="123">
        <v>30</v>
      </c>
      <c r="B36" s="131" t="str">
        <f>'Meldungen-B'!C33</f>
        <v> Spieler 30</v>
      </c>
      <c r="C36" s="132"/>
      <c r="D36" s="133"/>
      <c r="E36" s="92"/>
      <c r="H36" s="151"/>
      <c r="I36" s="147"/>
      <c r="J36" s="155"/>
    </row>
    <row r="37" spans="2:11" ht="13.5" customHeight="1">
      <c r="B37" s="134"/>
      <c r="D37" s="124"/>
      <c r="E37" s="135">
        <v>21</v>
      </c>
      <c r="F37" s="150">
        <f>IF(K37=0,"",IF(K37=1,E35,E39))</f>
      </c>
      <c r="H37" s="151"/>
      <c r="I37" s="153">
        <f>IF(K33=0,"",IF(K33=1,H49,H17))</f>
      </c>
      <c r="J37" s="155" t="s">
        <v>8</v>
      </c>
      <c r="K37" s="3"/>
    </row>
    <row r="38" spans="2:10" ht="13.5" customHeight="1">
      <c r="B38" s="134"/>
      <c r="D38" s="124"/>
      <c r="E38" s="138"/>
      <c r="F38" s="92"/>
      <c r="H38" s="151"/>
      <c r="I38" s="215"/>
      <c r="J38" s="155"/>
    </row>
    <row r="39" spans="1:11" ht="13.5" customHeight="1">
      <c r="A39" s="123">
        <v>19</v>
      </c>
      <c r="B39" s="126" t="str">
        <f>'Meldungen-B'!C22</f>
        <v> Spieler 19</v>
      </c>
      <c r="C39" s="127"/>
      <c r="D39" s="128">
        <v>10</v>
      </c>
      <c r="E39" s="129">
        <f>IF('HB'!K39=0,"",IF('HB'!K39=1,'HB'!B39,'HB'!B40))</f>
      </c>
      <c r="F39" s="139"/>
      <c r="H39" s="151"/>
      <c r="I39" s="147"/>
      <c r="J39" s="155"/>
      <c r="K39" s="2"/>
    </row>
    <row r="40" spans="1:10" ht="13.5" customHeight="1">
      <c r="A40" s="123">
        <v>14</v>
      </c>
      <c r="B40" s="131" t="str">
        <f>'Meldungen-B'!C17</f>
        <v> Spieler 14</v>
      </c>
      <c r="C40" s="132"/>
      <c r="D40" s="133"/>
      <c r="E40" s="8"/>
      <c r="F40" s="142"/>
      <c r="H40" s="142"/>
      <c r="I40" s="151"/>
      <c r="J40" s="155"/>
    </row>
    <row r="41" spans="2:11" ht="13.5" customHeight="1">
      <c r="B41" s="134"/>
      <c r="D41" s="124"/>
      <c r="E41" s="7"/>
      <c r="F41" s="135">
        <v>27</v>
      </c>
      <c r="G41" s="136">
        <f>IF(K41=0,"",IF(K41=1,F37,F45))</f>
      </c>
      <c r="H41" s="142"/>
      <c r="I41" s="151"/>
      <c r="J41" s="155"/>
      <c r="K41" s="4"/>
    </row>
    <row r="42" spans="2:10" ht="13.5" customHeight="1">
      <c r="B42" s="134"/>
      <c r="D42" s="124"/>
      <c r="F42" s="138"/>
      <c r="G42" s="92"/>
      <c r="H42" s="142"/>
      <c r="I42" s="151"/>
      <c r="J42" s="155"/>
    </row>
    <row r="43" spans="1:11" ht="13.5" customHeight="1">
      <c r="A43" s="123">
        <v>11</v>
      </c>
      <c r="B43" s="126" t="str">
        <f>'Meldungen-B'!C14</f>
        <v> Spieler 11</v>
      </c>
      <c r="C43" s="127"/>
      <c r="D43" s="128">
        <v>11</v>
      </c>
      <c r="E43" s="129">
        <f>IF('HB'!K43=0,"",IF('HB'!K43=1,'HB'!B43,'HB'!B44))</f>
      </c>
      <c r="F43" s="142"/>
      <c r="G43" s="142"/>
      <c r="H43" s="142"/>
      <c r="I43" s="151"/>
      <c r="J43" s="155"/>
      <c r="K43" s="2"/>
    </row>
    <row r="44" spans="1:10" ht="13.5" customHeight="1">
      <c r="A44" s="123">
        <v>22</v>
      </c>
      <c r="B44" s="131" t="str">
        <f>'Meldungen-B'!C25</f>
        <v> Spieler 22</v>
      </c>
      <c r="C44" s="132"/>
      <c r="D44" s="133"/>
      <c r="E44" s="92"/>
      <c r="F44" s="142"/>
      <c r="G44" s="142"/>
      <c r="H44" s="142"/>
      <c r="I44" s="151"/>
      <c r="J44" s="155"/>
    </row>
    <row r="45" spans="2:11" ht="13.5" customHeight="1">
      <c r="B45" s="134"/>
      <c r="D45" s="124"/>
      <c r="E45" s="135">
        <v>22</v>
      </c>
      <c r="F45" s="146">
        <f>IF(K45=0,"",IF(K45=1,E43,E47))</f>
      </c>
      <c r="G45" s="142"/>
      <c r="H45" s="142"/>
      <c r="I45" s="151"/>
      <c r="J45" s="155"/>
      <c r="K45" s="3"/>
    </row>
    <row r="46" spans="2:10" ht="13.5" customHeight="1">
      <c r="B46" s="134"/>
      <c r="D46" s="124"/>
      <c r="E46" s="138"/>
      <c r="F46" s="8"/>
      <c r="G46" s="142"/>
      <c r="H46" s="142"/>
      <c r="I46" s="151"/>
      <c r="J46" s="155"/>
    </row>
    <row r="47" spans="1:11" ht="13.5" customHeight="1">
      <c r="A47" s="123">
        <v>27</v>
      </c>
      <c r="B47" s="126" t="str">
        <f>'Meldungen-B'!C30</f>
        <v> Spieler 27</v>
      </c>
      <c r="C47" s="127"/>
      <c r="D47" s="128">
        <v>12</v>
      </c>
      <c r="E47" s="129">
        <f>IF('HB'!K47=0,"",IF('HB'!K47=1,'HB'!B47,'HB'!B48))</f>
      </c>
      <c r="F47" s="147"/>
      <c r="G47" s="142"/>
      <c r="H47" s="142"/>
      <c r="I47" s="151"/>
      <c r="J47" s="155"/>
      <c r="K47" s="2"/>
    </row>
    <row r="48" spans="1:10" ht="13.5" customHeight="1">
      <c r="A48" s="140">
        <v>6</v>
      </c>
      <c r="B48" s="131" t="str">
        <f>'Meldungen-B'!C9</f>
        <v> Spieler 6</v>
      </c>
      <c r="C48" s="132"/>
      <c r="D48" s="133"/>
      <c r="E48" s="8"/>
      <c r="G48" s="142"/>
      <c r="H48" s="142"/>
      <c r="I48" s="151"/>
      <c r="J48" s="155"/>
    </row>
    <row r="49" spans="7:11" ht="13.5" customHeight="1">
      <c r="G49" s="135">
        <v>30</v>
      </c>
      <c r="H49" s="146">
        <f>IF(K49=0,"",IF(K49=1,G41,G57))</f>
      </c>
      <c r="I49" s="151"/>
      <c r="J49" s="155"/>
      <c r="K49" s="5"/>
    </row>
    <row r="50" spans="7:10" ht="13.5" customHeight="1">
      <c r="G50" s="138"/>
      <c r="H50" s="116"/>
      <c r="I50" s="151"/>
      <c r="J50" s="155"/>
    </row>
    <row r="51" spans="1:11" ht="13.5" customHeight="1">
      <c r="A51" s="140">
        <v>7</v>
      </c>
      <c r="B51" s="126" t="str">
        <f>'Meldungen-B'!C10</f>
        <v> Spieler 7</v>
      </c>
      <c r="C51" s="127"/>
      <c r="D51" s="128">
        <v>13</v>
      </c>
      <c r="E51" s="129">
        <f>IF('HB'!K51=0,"",IF('HB'!K51=1,'HB'!B51,'HB'!B52))</f>
      </c>
      <c r="G51" s="142"/>
      <c r="I51" s="151"/>
      <c r="J51" s="155"/>
      <c r="K51" s="2"/>
    </row>
    <row r="52" spans="1:10" ht="13.5" customHeight="1">
      <c r="A52" s="123">
        <v>26</v>
      </c>
      <c r="B52" s="131" t="str">
        <f>'Meldungen-B'!C29</f>
        <v> Spieler 26</v>
      </c>
      <c r="C52" s="132"/>
      <c r="D52" s="133"/>
      <c r="E52" s="92"/>
      <c r="G52" s="142"/>
      <c r="I52" s="151"/>
      <c r="J52" s="155"/>
    </row>
    <row r="53" spans="2:11" ht="13.5" customHeight="1">
      <c r="B53" s="134"/>
      <c r="D53" s="124"/>
      <c r="E53" s="135">
        <v>23</v>
      </c>
      <c r="F53" s="136">
        <f>IF(K53=0,"",IF(K53=1,E51,E55))</f>
      </c>
      <c r="G53" s="142"/>
      <c r="I53" s="151"/>
      <c r="J53" s="155"/>
      <c r="K53" s="3"/>
    </row>
    <row r="54" spans="2:10" ht="13.5" customHeight="1">
      <c r="B54" s="134"/>
      <c r="D54" s="124"/>
      <c r="E54" s="138"/>
      <c r="F54" s="92"/>
      <c r="G54" s="142"/>
      <c r="I54" s="151"/>
      <c r="J54" s="155"/>
    </row>
    <row r="55" spans="1:11" ht="13.5" customHeight="1">
      <c r="A55" s="123">
        <v>23</v>
      </c>
      <c r="B55" s="126" t="str">
        <f>'Meldungen-B'!C26</f>
        <v> Spieler 23</v>
      </c>
      <c r="C55" s="127"/>
      <c r="D55" s="128">
        <v>14</v>
      </c>
      <c r="E55" s="129">
        <f>IF('HB'!K55=0,"",IF('HB'!K55=1,'HB'!B55,'HB'!B56))</f>
      </c>
      <c r="F55" s="139"/>
      <c r="G55" s="142"/>
      <c r="I55" s="151"/>
      <c r="J55" s="155"/>
      <c r="K55" s="2"/>
    </row>
    <row r="56" spans="1:10" ht="13.5" customHeight="1">
      <c r="A56" s="123">
        <v>10</v>
      </c>
      <c r="B56" s="131" t="str">
        <f>'Meldungen-B'!C13</f>
        <v> Spieler 10</v>
      </c>
      <c r="C56" s="132"/>
      <c r="D56" s="133"/>
      <c r="E56" s="8"/>
      <c r="F56" s="142"/>
      <c r="G56" s="142"/>
      <c r="I56" s="151"/>
      <c r="J56" s="155"/>
    </row>
    <row r="57" spans="2:11" ht="13.5" customHeight="1">
      <c r="B57" s="134"/>
      <c r="D57" s="124"/>
      <c r="F57" s="135">
        <v>28</v>
      </c>
      <c r="G57" s="146">
        <f>IF(K57=0,"",IF(K57=1,F53,F61))</f>
      </c>
      <c r="I57" s="151"/>
      <c r="J57" s="155"/>
      <c r="K57" s="4"/>
    </row>
    <row r="58" spans="2:10" ht="13.5" customHeight="1">
      <c r="B58" s="134"/>
      <c r="D58" s="124"/>
      <c r="F58" s="138"/>
      <c r="G58" s="116"/>
      <c r="I58" s="151"/>
      <c r="J58" s="155"/>
    </row>
    <row r="59" spans="1:11" ht="13.5" customHeight="1">
      <c r="A59" s="123">
        <v>15</v>
      </c>
      <c r="B59" s="126" t="str">
        <f>'Meldungen-B'!C18</f>
        <v> Spieler 15</v>
      </c>
      <c r="C59" s="127"/>
      <c r="D59" s="128">
        <v>15</v>
      </c>
      <c r="E59" s="129">
        <f>IF('HB'!K59=0,"",IF('HB'!K59=1,'HB'!B59,'HB'!B60))</f>
      </c>
      <c r="F59" s="142"/>
      <c r="I59" s="151"/>
      <c r="J59" s="155"/>
      <c r="K59" s="2"/>
    </row>
    <row r="60" spans="1:10" ht="13.5" customHeight="1">
      <c r="A60" s="123">
        <v>18</v>
      </c>
      <c r="B60" s="131" t="str">
        <f>'Meldungen-B'!C21</f>
        <v> Spieler 18</v>
      </c>
      <c r="C60" s="132"/>
      <c r="D60" s="133"/>
      <c r="E60" s="92"/>
      <c r="F60" s="142"/>
      <c r="I60" s="151"/>
      <c r="J60" s="155"/>
    </row>
    <row r="61" spans="2:11" ht="13.5" customHeight="1">
      <c r="B61" s="134"/>
      <c r="D61" s="124"/>
      <c r="E61" s="135">
        <v>24</v>
      </c>
      <c r="F61" s="146">
        <f>IF(K61=0,"",IF(K61=1,E59,E63))</f>
      </c>
      <c r="I61" s="151"/>
      <c r="J61" s="155"/>
      <c r="K61" s="3"/>
    </row>
    <row r="62" spans="2:10" ht="13.5" customHeight="1">
      <c r="B62" s="134"/>
      <c r="D62" s="124"/>
      <c r="E62" s="138"/>
      <c r="F62" s="8"/>
      <c r="H62" s="150">
        <f>IF(K17=0,"",IF(K17=1,G25,G9))</f>
      </c>
      <c r="I62" s="151"/>
      <c r="J62" s="155"/>
    </row>
    <row r="63" spans="1:11" ht="13.5" customHeight="1">
      <c r="A63" s="123">
        <v>31</v>
      </c>
      <c r="B63" s="126" t="str">
        <f>'Meldungen-B'!C34</f>
        <v> Spieler 31</v>
      </c>
      <c r="C63" s="127"/>
      <c r="D63" s="128">
        <v>16</v>
      </c>
      <c r="E63" s="129">
        <f>IF('HB'!K63=0,"",IF('HB'!K63=1,'HB'!B63,'HB'!B64))</f>
      </c>
      <c r="F63" s="147"/>
      <c r="H63" s="151"/>
      <c r="I63" s="153">
        <f>IF(K63=0,"",IF(K63=1,H62,H65))</f>
      </c>
      <c r="J63" s="155" t="s">
        <v>9</v>
      </c>
      <c r="K63" s="2"/>
    </row>
    <row r="64" spans="1:11" ht="13.5" customHeight="1">
      <c r="A64" s="123">
        <v>2</v>
      </c>
      <c r="B64" s="131" t="str">
        <f>'Meldungen-B'!C5</f>
        <v> Spieler 2</v>
      </c>
      <c r="C64" s="132"/>
      <c r="D64" s="133"/>
      <c r="E64" s="8"/>
      <c r="H64" s="151">
        <v>32</v>
      </c>
      <c r="I64" s="93"/>
      <c r="J64" s="155"/>
      <c r="K64" s="8"/>
    </row>
    <row r="65" spans="2:10" ht="13.5" customHeight="1">
      <c r="B65" s="156"/>
      <c r="C65" s="157"/>
      <c r="D65" s="151"/>
      <c r="H65" s="150">
        <f>IF(K49=0,"",IF(K49=1,G57,G41))</f>
      </c>
      <c r="I65" s="153">
        <f>IF(K63=0,"",IF(K63=1,H65,H62))</f>
      </c>
      <c r="J65" s="155" t="s">
        <v>10</v>
      </c>
    </row>
    <row r="66" spans="2:9" ht="13.5" customHeight="1">
      <c r="B66" s="156"/>
      <c r="C66" s="157"/>
      <c r="D66" s="151"/>
      <c r="I66" s="143"/>
    </row>
    <row r="67" ht="13.5" customHeight="1">
      <c r="I67" s="151"/>
    </row>
  </sheetData>
  <sheetProtection password="DAE3" sheet="1" objects="1" scenarios="1"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="75" zoomScaleNormal="75" zoomScalePageLayoutView="0" workbookViewId="0" topLeftCell="A1">
      <selection activeCell="K1" sqref="K1:K16384"/>
    </sheetView>
  </sheetViews>
  <sheetFormatPr defaultColWidth="11.421875" defaultRowHeight="18" customHeight="1"/>
  <cols>
    <col min="1" max="1" width="3.7109375" style="164" customWidth="1"/>
    <col min="2" max="2" width="11.140625" style="163" bestFit="1" customWidth="1"/>
    <col min="3" max="3" width="10.421875" style="163" bestFit="1" customWidth="1"/>
    <col min="4" max="4" width="5.140625" style="163" customWidth="1"/>
    <col min="5" max="5" width="6.421875" style="163" bestFit="1" customWidth="1"/>
    <col min="6" max="6" width="18.28125" style="161" customWidth="1"/>
    <col min="7" max="7" width="19.00390625" style="161" customWidth="1"/>
    <col min="8" max="8" width="18.421875" style="166" customWidth="1"/>
    <col min="9" max="9" width="11.8515625" style="166" customWidth="1"/>
    <col min="10" max="10" width="11.421875" style="161" customWidth="1"/>
    <col min="11" max="11" width="8.140625" style="11" customWidth="1"/>
    <col min="12" max="16384" width="11.421875" style="163" customWidth="1"/>
  </cols>
  <sheetData>
    <row r="1" spans="1:9" ht="18" customHeight="1">
      <c r="A1" s="158"/>
      <c r="B1" s="159"/>
      <c r="C1" s="160" t="s">
        <v>0</v>
      </c>
      <c r="D1" s="160"/>
      <c r="E1" s="160"/>
      <c r="F1" s="160" t="s">
        <v>1</v>
      </c>
      <c r="G1" s="160" t="s">
        <v>1</v>
      </c>
      <c r="H1" s="160"/>
      <c r="I1" s="160"/>
    </row>
    <row r="4" spans="2:9" ht="18" customHeight="1">
      <c r="B4" s="165"/>
      <c r="C4" s="165"/>
      <c r="D4" s="165"/>
      <c r="F4" s="101"/>
      <c r="I4" s="167"/>
    </row>
    <row r="5" spans="2:6" ht="18" customHeight="1">
      <c r="B5" s="165"/>
      <c r="C5" s="165"/>
      <c r="D5" s="165"/>
      <c r="F5" s="163">
        <f>IF('HB'!K9=0,"",IF('HB'!K9=1,'HB'!F13,'HB'!F5))</f>
      </c>
    </row>
    <row r="6" spans="2:11" ht="18" customHeight="1">
      <c r="B6" s="165"/>
      <c r="C6" s="165"/>
      <c r="D6" s="165"/>
      <c r="F6" s="168"/>
      <c r="G6" s="163"/>
      <c r="K6" s="12"/>
    </row>
    <row r="7" spans="2:11" ht="18" customHeight="1">
      <c r="B7" s="165"/>
      <c r="C7" s="165"/>
      <c r="D7" s="165"/>
      <c r="F7" s="169">
        <v>37</v>
      </c>
      <c r="G7" s="101">
        <f>IF(K7=0,"",IF(K7=1,F5,F8))</f>
      </c>
      <c r="K7" s="13"/>
    </row>
    <row r="8" spans="6:8" ht="18" customHeight="1">
      <c r="F8" s="170">
        <f>IF('HB'!K25=0,"",IF('HB'!K25=1,'HB'!F29,'HB'!F21))</f>
      </c>
      <c r="G8" s="110"/>
      <c r="H8" s="171"/>
    </row>
    <row r="9" spans="7:11" ht="18" customHeight="1">
      <c r="G9" s="172">
        <v>43</v>
      </c>
      <c r="H9" s="173">
        <f>IF(K9=0,"",IF(K9=1,G7,G11))</f>
      </c>
      <c r="I9" s="166" t="s">
        <v>11</v>
      </c>
      <c r="K9" s="14"/>
    </row>
    <row r="10" spans="6:8" ht="18" customHeight="1">
      <c r="F10" s="163">
        <f>IF('HB'!K41=0,"",IF('HB'!K41=1,'HB'!F45,'HB'!F37))</f>
      </c>
      <c r="G10" s="174"/>
      <c r="H10" s="112"/>
    </row>
    <row r="11" spans="6:11" ht="18" customHeight="1">
      <c r="F11" s="168"/>
      <c r="G11" s="175">
        <f>IF(K11=0,"",IF(K11=1,F10,F13))</f>
      </c>
      <c r="H11" s="173">
        <f>IF(K9=0,"",IF(K9=1,G11,G7))</f>
      </c>
      <c r="I11" s="166" t="s">
        <v>12</v>
      </c>
      <c r="K11" s="13"/>
    </row>
    <row r="12" spans="6:11" ht="18" customHeight="1">
      <c r="F12" s="169">
        <v>38</v>
      </c>
      <c r="G12" s="111"/>
      <c r="H12" s="176"/>
      <c r="K12" s="12"/>
    </row>
    <row r="13" spans="6:15" ht="18" customHeight="1">
      <c r="F13" s="170">
        <f>IF('HB'!K57=0,"",IF('HB'!K57=1,'HB'!F61,'HB'!F53))</f>
      </c>
      <c r="G13" s="101"/>
      <c r="H13" s="167"/>
      <c r="O13" s="177"/>
    </row>
    <row r="14" spans="8:15" ht="18" customHeight="1">
      <c r="H14" s="167"/>
      <c r="K14" s="12"/>
      <c r="O14" s="177"/>
    </row>
    <row r="15" spans="2:11" ht="18" customHeight="1">
      <c r="B15" s="165"/>
      <c r="C15" s="165"/>
      <c r="D15" s="174"/>
      <c r="E15" s="174"/>
      <c r="F15" s="174"/>
      <c r="G15" s="101">
        <f>IF(K7=0,"",IF(K7=1,F8,F5))</f>
      </c>
      <c r="J15" s="178"/>
      <c r="K15" s="15"/>
    </row>
    <row r="16" spans="2:11" ht="18" customHeight="1">
      <c r="B16" s="165"/>
      <c r="C16" s="165"/>
      <c r="D16" s="174"/>
      <c r="E16" s="174"/>
      <c r="F16" s="174"/>
      <c r="G16" s="168"/>
      <c r="H16" s="173">
        <f>IF(K16=0,"",IF(K16=1,G15,G18))</f>
      </c>
      <c r="I16" s="166" t="s">
        <v>13</v>
      </c>
      <c r="J16" s="178"/>
      <c r="K16" s="14"/>
    </row>
    <row r="17" spans="2:11" ht="18" customHeight="1">
      <c r="B17" s="165"/>
      <c r="C17" s="165"/>
      <c r="D17" s="174"/>
      <c r="E17" s="174"/>
      <c r="F17" s="174"/>
      <c r="G17" s="169">
        <v>44</v>
      </c>
      <c r="H17" s="113"/>
      <c r="J17" s="178"/>
      <c r="K17" s="12"/>
    </row>
    <row r="18" spans="4:11" ht="18" customHeight="1">
      <c r="D18" s="161"/>
      <c r="G18" s="102">
        <f>IF(K11=0,"",IF(K11=1,F13,F10))</f>
      </c>
      <c r="H18" s="173">
        <f>IF(K16=0,"",IF(K16=1,G18,G15))</f>
      </c>
      <c r="I18" s="167" t="s">
        <v>14</v>
      </c>
      <c r="K18" s="16"/>
    </row>
    <row r="20" spans="2:9" ht="18" customHeight="1">
      <c r="B20" s="163">
        <f>IF('HB'!K5=0,"",IF('HB'!K5=1,'HB'!E7,'HB'!E3))</f>
      </c>
      <c r="I20" s="167"/>
    </row>
    <row r="21" spans="2:11" ht="18" customHeight="1">
      <c r="B21" s="179"/>
      <c r="C21" s="179"/>
      <c r="D21" s="180"/>
      <c r="E21" s="181">
        <v>33</v>
      </c>
      <c r="F21" s="101">
        <f>IF(K21=0,"",IF(K21=1,B20,B22))</f>
      </c>
      <c r="I21" s="167"/>
      <c r="K21" s="13"/>
    </row>
    <row r="22" spans="2:9" ht="18" customHeight="1">
      <c r="B22" s="182">
        <f>IF('HB'!K13=0,"",IF('HB'!K13=1,'HB'!E15,'HB'!E11))</f>
      </c>
      <c r="C22" s="182"/>
      <c r="D22" s="183"/>
      <c r="E22" s="184"/>
      <c r="F22" s="96"/>
      <c r="I22" s="185"/>
    </row>
    <row r="23" spans="4:11" ht="18" customHeight="1">
      <c r="D23" s="161"/>
      <c r="E23" s="161"/>
      <c r="F23" s="169">
        <v>39</v>
      </c>
      <c r="G23" s="101">
        <f>IF(K23=0,"",IF(K23=1,F21,F25))</f>
      </c>
      <c r="K23" s="14"/>
    </row>
    <row r="24" spans="2:9" ht="18" customHeight="1">
      <c r="B24" s="182">
        <f>IF('HB'!K21=0,"",IF('HB'!K21=1,'HB'!E23,'HB'!E19))</f>
      </c>
      <c r="D24" s="161"/>
      <c r="E24" s="161"/>
      <c r="F24" s="186"/>
      <c r="G24" s="96"/>
      <c r="I24" s="185"/>
    </row>
    <row r="25" spans="3:11" ht="18" customHeight="1">
      <c r="C25" s="179"/>
      <c r="D25" s="180"/>
      <c r="E25" s="181">
        <v>34</v>
      </c>
      <c r="F25" s="102">
        <f>IF(K25=0,"",IF(K25=1,B24,B26))</f>
      </c>
      <c r="G25" s="186"/>
      <c r="K25" s="13"/>
    </row>
    <row r="26" spans="2:15" ht="18" customHeight="1">
      <c r="B26" s="182">
        <f>IF('HB'!K29=0,"",IF('HB'!K29=1,'HB'!E31,'HB'!E27))</f>
      </c>
      <c r="C26" s="182"/>
      <c r="D26" s="183"/>
      <c r="E26" s="184"/>
      <c r="F26" s="114"/>
      <c r="G26" s="186"/>
      <c r="O26" s="177"/>
    </row>
    <row r="27" spans="4:15" ht="18" customHeight="1">
      <c r="D27" s="161"/>
      <c r="E27" s="161"/>
      <c r="G27" s="169">
        <v>45</v>
      </c>
      <c r="H27" s="173">
        <f>IF(K27=0,"",IF(K27=1,G23,G31))</f>
      </c>
      <c r="I27" s="166" t="s">
        <v>15</v>
      </c>
      <c r="K27" s="17"/>
      <c r="O27" s="177"/>
    </row>
    <row r="28" spans="2:8" ht="18" customHeight="1">
      <c r="B28" s="182">
        <f>IF('HB'!K37=0,"",IF('HB'!K37=1,'HB'!E39,'HB'!E35))</f>
      </c>
      <c r="D28" s="161"/>
      <c r="E28" s="161"/>
      <c r="G28" s="186"/>
      <c r="H28" s="111"/>
    </row>
    <row r="29" spans="3:11" ht="18" customHeight="1">
      <c r="C29" s="179"/>
      <c r="D29" s="180"/>
      <c r="E29" s="181">
        <v>35</v>
      </c>
      <c r="F29" s="101">
        <f>IF(K29=0,"",IF(K29=1,B28,B30))</f>
      </c>
      <c r="G29" s="186"/>
      <c r="H29" s="173">
        <f>IF(K27=0,"",IF(K27=1,G31,G23))</f>
      </c>
      <c r="I29" s="166" t="s">
        <v>16</v>
      </c>
      <c r="K29" s="13"/>
    </row>
    <row r="30" spans="2:8" ht="18" customHeight="1">
      <c r="B30" s="182">
        <f>IF('HB'!K45=0,"",IF('HB'!K45=1,'HB'!E47,'HB'!E43))</f>
      </c>
      <c r="C30" s="182"/>
      <c r="D30" s="183"/>
      <c r="E30" s="184"/>
      <c r="F30" s="96"/>
      <c r="G30" s="186"/>
      <c r="H30" s="167"/>
    </row>
    <row r="31" spans="4:11" ht="18" customHeight="1">
      <c r="D31" s="161"/>
      <c r="E31" s="161"/>
      <c r="F31" s="169">
        <v>40</v>
      </c>
      <c r="G31" s="102">
        <f>IF(K31=0,"",IF(K31=1,F29,F33))</f>
      </c>
      <c r="H31" s="167"/>
      <c r="K31" s="14"/>
    </row>
    <row r="32" spans="2:15" ht="18" customHeight="1">
      <c r="B32" s="182">
        <f>IF('HB'!K53=0,"",IF('HB'!K53=1,'HB'!E55,'HB'!E51))</f>
      </c>
      <c r="D32" s="161"/>
      <c r="E32" s="161"/>
      <c r="F32" s="186"/>
      <c r="G32" s="115"/>
      <c r="H32" s="167"/>
      <c r="O32" s="177"/>
    </row>
    <row r="33" spans="3:11" ht="18" customHeight="1">
      <c r="C33" s="179"/>
      <c r="D33" s="180"/>
      <c r="E33" s="168">
        <v>36</v>
      </c>
      <c r="F33" s="102">
        <f>IF(K33=0,"",IF(K33=1,B32,B34))</f>
      </c>
      <c r="H33" s="167"/>
      <c r="K33" s="13"/>
    </row>
    <row r="34" spans="2:8" ht="18" customHeight="1">
      <c r="B34" s="182">
        <f>IF('HB'!K61=0,"",IF('HB'!K61=1,'HB'!E63,'HB'!E59))</f>
      </c>
      <c r="C34" s="182"/>
      <c r="D34" s="183"/>
      <c r="E34" s="187"/>
      <c r="F34" s="115"/>
      <c r="H34" s="167"/>
    </row>
    <row r="35" spans="2:7" ht="18" customHeight="1">
      <c r="B35" s="165"/>
      <c r="C35" s="165"/>
      <c r="D35" s="174"/>
      <c r="E35" s="174"/>
      <c r="G35" s="101">
        <f>IF(K23=0,"",IF(K23=1,F25,F21))</f>
      </c>
    </row>
    <row r="36" spans="2:11" ht="18" customHeight="1">
      <c r="B36" s="165"/>
      <c r="C36" s="165"/>
      <c r="D36" s="174"/>
      <c r="E36" s="174"/>
      <c r="G36" s="168"/>
      <c r="H36" s="173">
        <f>IF(K36=0,"",IF(K36=1,G35,G38))</f>
      </c>
      <c r="I36" s="167" t="s">
        <v>17</v>
      </c>
      <c r="K36" s="17"/>
    </row>
    <row r="37" spans="2:11" ht="18" customHeight="1">
      <c r="B37" s="165"/>
      <c r="C37" s="165"/>
      <c r="D37" s="174"/>
      <c r="E37" s="174"/>
      <c r="G37" s="172">
        <v>46</v>
      </c>
      <c r="H37" s="112"/>
      <c r="K37" s="12"/>
    </row>
    <row r="38" spans="2:11" ht="18" customHeight="1">
      <c r="B38" s="165"/>
      <c r="C38" s="165"/>
      <c r="D38" s="174"/>
      <c r="E38" s="174"/>
      <c r="G38" s="188">
        <f>IF(K31=0,"",IF(K31=1,F33,F29))</f>
      </c>
      <c r="H38" s="173">
        <f>IF(K36=0,"",IF(K36=1,G38,G35))</f>
      </c>
      <c r="I38" s="166" t="s">
        <v>18</v>
      </c>
      <c r="K38" s="15"/>
    </row>
    <row r="39" spans="2:11" ht="18" customHeight="1">
      <c r="B39" s="165"/>
      <c r="C39" s="165"/>
      <c r="D39" s="174"/>
      <c r="E39" s="174"/>
      <c r="K39" s="15"/>
    </row>
    <row r="40" spans="9:11" ht="18" customHeight="1">
      <c r="I40" s="167"/>
      <c r="K40" s="15"/>
    </row>
    <row r="41" spans="6:9" ht="18" customHeight="1">
      <c r="F41" s="163">
        <f>IF(K21=0,"",IF(K21=1,B22,B20))</f>
      </c>
      <c r="I41" s="167"/>
    </row>
    <row r="42" spans="6:11" ht="18" customHeight="1">
      <c r="F42" s="180"/>
      <c r="G42" s="189"/>
      <c r="K42" s="12"/>
    </row>
    <row r="43" spans="6:11" ht="18" customHeight="1">
      <c r="F43" s="169">
        <v>41</v>
      </c>
      <c r="G43" s="190">
        <f>IF(K43=0,"",IF(K43=1,F41,F44))</f>
      </c>
      <c r="K43" s="13"/>
    </row>
    <row r="44" spans="6:8" ht="18" customHeight="1">
      <c r="F44" s="102">
        <f>IF(K25=0,"",IF(K25=1,B26,B24))</f>
      </c>
      <c r="G44" s="110"/>
      <c r="H44" s="171"/>
    </row>
    <row r="45" spans="6:11" ht="18" customHeight="1">
      <c r="F45" s="101"/>
      <c r="G45" s="172">
        <v>47</v>
      </c>
      <c r="H45" s="173">
        <f>IF(K45=0,"",IF(K45=1,G43,G47))</f>
      </c>
      <c r="I45" s="166" t="s">
        <v>19</v>
      </c>
      <c r="K45" s="14"/>
    </row>
    <row r="46" spans="6:8" ht="18" customHeight="1">
      <c r="F46" s="188">
        <f>IF(K29=0,"",IF(K29=1,B30,B28))</f>
      </c>
      <c r="G46" s="174"/>
      <c r="H46" s="112"/>
    </row>
    <row r="47" spans="6:11" ht="18" customHeight="1">
      <c r="F47" s="168"/>
      <c r="G47" s="188">
        <f>IF(K47=0,"",IF(K47=1,F46,F49))</f>
      </c>
      <c r="H47" s="173">
        <f>IF(K45=0,"",IF(K45=1,G47,G43))</f>
      </c>
      <c r="I47" s="166" t="s">
        <v>20</v>
      </c>
      <c r="K47" s="13"/>
    </row>
    <row r="48" spans="6:12" ht="18" customHeight="1">
      <c r="F48" s="169">
        <v>42</v>
      </c>
      <c r="G48" s="94"/>
      <c r="H48" s="176"/>
      <c r="I48" s="191"/>
      <c r="J48" s="192"/>
      <c r="K48" s="12"/>
      <c r="L48" s="193"/>
    </row>
    <row r="49" spans="6:15" ht="18" customHeight="1">
      <c r="F49" s="102">
        <f>IF(K33=0,"",IF(K33=1,B34,B32))</f>
      </c>
      <c r="G49" s="101"/>
      <c r="H49" s="167"/>
      <c r="O49" s="177"/>
    </row>
    <row r="50" spans="8:15" ht="18" customHeight="1">
      <c r="H50" s="167"/>
      <c r="K50" s="12"/>
      <c r="O50" s="177"/>
    </row>
    <row r="51" spans="2:11" ht="18" customHeight="1">
      <c r="B51" s="165"/>
      <c r="C51" s="165"/>
      <c r="D51" s="174"/>
      <c r="E51" s="174"/>
      <c r="F51" s="174"/>
      <c r="G51" s="188">
        <f>IF(K43=0,"",IF(K43=1,F44,F41))</f>
      </c>
      <c r="H51" s="163"/>
      <c r="I51" s="163"/>
      <c r="J51" s="178"/>
      <c r="K51" s="15"/>
    </row>
    <row r="52" spans="2:11" ht="18" customHeight="1">
      <c r="B52" s="165"/>
      <c r="C52" s="165"/>
      <c r="D52" s="174"/>
      <c r="E52" s="174"/>
      <c r="F52" s="174"/>
      <c r="G52" s="194"/>
      <c r="H52" s="173">
        <f>IF(K52=0,"",IF(K52=1,G51,G54))</f>
      </c>
      <c r="I52" s="166" t="s">
        <v>21</v>
      </c>
      <c r="J52" s="178"/>
      <c r="K52" s="14"/>
    </row>
    <row r="53" spans="2:11" ht="18" customHeight="1">
      <c r="B53" s="165"/>
      <c r="C53" s="165"/>
      <c r="D53" s="174"/>
      <c r="E53" s="174"/>
      <c r="F53" s="174"/>
      <c r="G53" s="172">
        <v>48</v>
      </c>
      <c r="H53" s="95"/>
      <c r="J53" s="178"/>
      <c r="K53" s="12"/>
    </row>
    <row r="54" spans="4:11" ht="18" customHeight="1">
      <c r="D54" s="161"/>
      <c r="G54" s="188">
        <f>IF(K47=0,"",IF(K47=1,F49,F46))</f>
      </c>
      <c r="H54" s="173">
        <f>IF(K52=0,"",IF(K52=1,G54,G51))</f>
      </c>
      <c r="I54" s="166" t="s">
        <v>22</v>
      </c>
      <c r="K54" s="16"/>
    </row>
    <row r="56" ht="15"/>
    <row r="57" ht="15"/>
    <row r="58" ht="15"/>
    <row r="59" ht="15"/>
    <row r="60" ht="15"/>
    <row r="61" ht="15"/>
  </sheetData>
  <sheetProtection password="DAE3" sheet="1" objects="1" scenarios="1"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="75" zoomScaleNormal="75" zoomScalePageLayoutView="0" workbookViewId="0" topLeftCell="A28">
      <selection activeCell="K28" sqref="K1:K16384"/>
    </sheetView>
  </sheetViews>
  <sheetFormatPr defaultColWidth="11.421875" defaultRowHeight="18" customHeight="1"/>
  <cols>
    <col min="1" max="1" width="3.7109375" style="164" customWidth="1"/>
    <col min="2" max="2" width="16.140625" style="101" customWidth="1"/>
    <col min="3" max="3" width="3.28125" style="163" customWidth="1"/>
    <col min="4" max="4" width="5.140625" style="163" customWidth="1"/>
    <col min="5" max="5" width="6.57421875" style="163" customWidth="1"/>
    <col min="6" max="7" width="15.28125" style="161" customWidth="1"/>
    <col min="8" max="8" width="17.57421875" style="161" customWidth="1"/>
    <col min="9" max="9" width="15.28125" style="161" customWidth="1"/>
    <col min="10" max="10" width="11.421875" style="166" customWidth="1"/>
    <col min="11" max="11" width="7.421875" style="11" customWidth="1"/>
    <col min="12" max="16384" width="11.421875" style="163" customWidth="1"/>
  </cols>
  <sheetData>
    <row r="1" spans="1:9" ht="18" customHeight="1">
      <c r="A1" s="158"/>
      <c r="B1" s="160" t="s">
        <v>0</v>
      </c>
      <c r="C1" s="160"/>
      <c r="D1" s="160"/>
      <c r="E1" s="160"/>
      <c r="F1" s="160" t="s">
        <v>0</v>
      </c>
      <c r="G1" s="160" t="s">
        <v>1</v>
      </c>
      <c r="H1" s="160" t="s">
        <v>1</v>
      </c>
      <c r="I1" s="195"/>
    </row>
    <row r="2" spans="4:11" ht="18" customHeight="1">
      <c r="D2" s="161"/>
      <c r="H2" s="174"/>
      <c r="K2" s="16"/>
    </row>
    <row r="3" spans="2:11" ht="18" customHeight="1">
      <c r="B3" s="196"/>
      <c r="D3" s="161"/>
      <c r="H3" s="174"/>
      <c r="K3" s="16"/>
    </row>
    <row r="4" ht="18" customHeight="1">
      <c r="I4" s="167"/>
    </row>
    <row r="5" spans="2:3" ht="18" customHeight="1">
      <c r="B5" s="182">
        <f>IF('HB'!K3=0,"",IF('HB'!K3=1,'HB'!B4,'HB'!B3))</f>
      </c>
      <c r="C5" s="161"/>
    </row>
    <row r="6" spans="2:11" ht="18" customHeight="1">
      <c r="B6" s="163"/>
      <c r="C6" s="179"/>
      <c r="D6" s="180"/>
      <c r="E6" s="181">
        <v>49</v>
      </c>
      <c r="F6" s="188">
        <f>IF(K6=0,"",IF(K6=1,B5,B7))</f>
      </c>
      <c r="K6" s="13"/>
    </row>
    <row r="7" spans="2:6" ht="18" customHeight="1">
      <c r="B7" s="182">
        <f>IF('HB'!K7=0,"",IF('HB'!K7=1,'HB'!B8,'HB'!B7))</f>
      </c>
      <c r="C7" s="182"/>
      <c r="D7" s="183"/>
      <c r="E7" s="184"/>
      <c r="F7" s="97"/>
    </row>
    <row r="8" spans="2:11" ht="18" customHeight="1">
      <c r="B8" s="163"/>
      <c r="D8" s="161"/>
      <c r="E8" s="161"/>
      <c r="F8" s="169">
        <v>57</v>
      </c>
      <c r="G8" s="101">
        <f>IF(K8=0,"",IF(K8=1,F6,F10))</f>
      </c>
      <c r="K8" s="14"/>
    </row>
    <row r="9" spans="2:7" ht="18" customHeight="1">
      <c r="B9" s="182">
        <f>IF('HB'!K11=0,"",IF('HB'!K11=1,'HB'!B12,'HB'!B11))</f>
      </c>
      <c r="D9" s="161"/>
      <c r="E9" s="161"/>
      <c r="F9" s="197"/>
      <c r="G9" s="97"/>
    </row>
    <row r="10" spans="2:11" ht="18" customHeight="1">
      <c r="B10" s="163"/>
      <c r="C10" s="179"/>
      <c r="D10" s="180"/>
      <c r="E10" s="181">
        <v>50</v>
      </c>
      <c r="F10" s="102">
        <f>IF(K10=0,"",IF(K10=1,B9,B11))</f>
      </c>
      <c r="G10" s="186"/>
      <c r="K10" s="13"/>
    </row>
    <row r="11" spans="2:15" ht="18" customHeight="1">
      <c r="B11" s="182">
        <f>IF('HB'!K15=0,"",IF('HB'!K15=1,'HB'!B16,'HB'!B15))</f>
      </c>
      <c r="C11" s="182"/>
      <c r="D11" s="183"/>
      <c r="E11" s="184"/>
      <c r="F11" s="98"/>
      <c r="G11" s="186"/>
      <c r="O11" s="177"/>
    </row>
    <row r="12" spans="2:15" ht="18" customHeight="1">
      <c r="B12" s="163"/>
      <c r="D12" s="161"/>
      <c r="E12" s="161"/>
      <c r="G12" s="169">
        <v>61</v>
      </c>
      <c r="H12" s="101">
        <f>IF(K12=0,"",IF(K12=1,G8,G16))</f>
      </c>
      <c r="K12" s="17"/>
      <c r="O12" s="177"/>
    </row>
    <row r="13" spans="2:8" ht="18" customHeight="1">
      <c r="B13" s="182">
        <f>IF('HB'!K19=0,"",IF('HB'!K19=1,'HB'!B20,'HB'!B19))</f>
      </c>
      <c r="D13" s="161"/>
      <c r="E13" s="161"/>
      <c r="G13" s="198"/>
      <c r="H13" s="97"/>
    </row>
    <row r="14" spans="2:11" ht="18" customHeight="1">
      <c r="B14" s="163"/>
      <c r="C14" s="179"/>
      <c r="D14" s="180"/>
      <c r="E14" s="181">
        <v>51</v>
      </c>
      <c r="F14" s="188">
        <f>IF(K14=0,"",IF(K14=1,B13,B15))</f>
      </c>
      <c r="G14" s="186"/>
      <c r="H14" s="186"/>
      <c r="K14" s="13"/>
    </row>
    <row r="15" spans="2:8" ht="18" customHeight="1">
      <c r="B15" s="182">
        <f>IF('HB'!K23=0,"",IF('HB'!K23=1,'HB'!B24,'HB'!B23))</f>
      </c>
      <c r="C15" s="182"/>
      <c r="D15" s="183"/>
      <c r="E15" s="184"/>
      <c r="F15" s="97"/>
      <c r="G15" s="186"/>
      <c r="H15" s="186"/>
    </row>
    <row r="16" spans="2:11" ht="18" customHeight="1">
      <c r="B16" s="163"/>
      <c r="D16" s="161"/>
      <c r="E16" s="161"/>
      <c r="F16" s="169">
        <v>58</v>
      </c>
      <c r="G16" s="102">
        <f>IF(K16=0,"",IF(K16=1,F14,F18))</f>
      </c>
      <c r="H16" s="186"/>
      <c r="K16" s="14"/>
    </row>
    <row r="17" spans="2:15" ht="18" customHeight="1">
      <c r="B17" s="182">
        <f>IF('HB'!K27=0,"",IF('HB'!K27=1,'HB'!B28,'HB'!B27))</f>
      </c>
      <c r="D17" s="161"/>
      <c r="E17" s="161"/>
      <c r="F17" s="197"/>
      <c r="G17" s="98"/>
      <c r="H17" s="186"/>
      <c r="O17" s="177"/>
    </row>
    <row r="18" spans="2:11" ht="18" customHeight="1">
      <c r="B18" s="163"/>
      <c r="C18" s="179"/>
      <c r="D18" s="180"/>
      <c r="E18" s="181">
        <v>52</v>
      </c>
      <c r="F18" s="102">
        <f>IF(K18=0,"",IF(K18=1,B17,B19))</f>
      </c>
      <c r="H18" s="186"/>
      <c r="K18" s="13"/>
    </row>
    <row r="19" spans="2:8" ht="18" customHeight="1">
      <c r="B19" s="182">
        <f>IF('HB'!K31=0,"",IF('HB'!K31=1,'HB'!B32,'HB'!B31))</f>
      </c>
      <c r="C19" s="182"/>
      <c r="D19" s="183"/>
      <c r="E19" s="184"/>
      <c r="F19" s="98"/>
      <c r="H19" s="186"/>
    </row>
    <row r="20" spans="2:11" ht="18" customHeight="1">
      <c r="B20" s="163"/>
      <c r="D20" s="161"/>
      <c r="H20" s="169">
        <v>65</v>
      </c>
      <c r="I20" s="199">
        <f>IF(K20=0,"",IF(K20=1,H12,H28))</f>
      </c>
      <c r="J20" s="166" t="s">
        <v>88</v>
      </c>
      <c r="K20" s="99"/>
    </row>
    <row r="21" spans="2:9" ht="18" customHeight="1">
      <c r="B21" s="182">
        <f>IF('HB'!K35=0,"",IF('HB'!K35=1,'HB'!B36,'HB'!B35))</f>
      </c>
      <c r="D21" s="161"/>
      <c r="H21" s="198"/>
      <c r="I21" s="100"/>
    </row>
    <row r="22" spans="2:11" ht="18" customHeight="1">
      <c r="B22" s="163"/>
      <c r="C22" s="179"/>
      <c r="D22" s="180"/>
      <c r="E22" s="181">
        <v>53</v>
      </c>
      <c r="F22" s="188">
        <f>IF(K22=0,"",IF(K22=1,B21,B23))</f>
      </c>
      <c r="H22" s="186"/>
      <c r="K22" s="13"/>
    </row>
    <row r="23" spans="2:8" ht="18" customHeight="1">
      <c r="B23" s="182">
        <f>IF('HB'!K39=0,"",IF('HB'!K39=1,'HB'!B40,'HB'!B39))</f>
      </c>
      <c r="C23" s="182"/>
      <c r="D23" s="183"/>
      <c r="E23" s="184"/>
      <c r="F23" s="97"/>
      <c r="H23" s="186"/>
    </row>
    <row r="24" spans="2:11" ht="18" customHeight="1">
      <c r="B24" s="163"/>
      <c r="D24" s="161"/>
      <c r="E24" s="161"/>
      <c r="F24" s="169">
        <v>59</v>
      </c>
      <c r="G24" s="101">
        <f>IF(K24=0,"",IF(K24=1,F22,F26))</f>
      </c>
      <c r="H24" s="186"/>
      <c r="I24" s="200">
        <f>IF(K20=0,"",IF(K20=1,H28,H12))</f>
      </c>
      <c r="J24" s="166" t="s">
        <v>89</v>
      </c>
      <c r="K24" s="14"/>
    </row>
    <row r="25" spans="2:8" ht="18" customHeight="1">
      <c r="B25" s="182">
        <f>IF('HB'!K43=0,"",IF('HB'!K43=1,'HB'!B44,'HB'!B43))</f>
      </c>
      <c r="D25" s="161"/>
      <c r="E25" s="161"/>
      <c r="F25" s="197"/>
      <c r="G25" s="97"/>
      <c r="H25" s="186"/>
    </row>
    <row r="26" spans="2:11" ht="18" customHeight="1">
      <c r="B26" s="163"/>
      <c r="C26" s="179"/>
      <c r="D26" s="180"/>
      <c r="E26" s="181">
        <v>54</v>
      </c>
      <c r="F26" s="102">
        <f>IF(K26=0,"",IF(K26=1,B25,B27))</f>
      </c>
      <c r="G26" s="186"/>
      <c r="H26" s="186"/>
      <c r="K26" s="13"/>
    </row>
    <row r="27" spans="2:8" ht="18" customHeight="1">
      <c r="B27" s="182">
        <f>IF('HB'!K47=0,"",IF('HB'!K47=1,'HB'!B48,'HB'!B47))</f>
      </c>
      <c r="C27" s="182"/>
      <c r="D27" s="183"/>
      <c r="E27" s="184"/>
      <c r="F27" s="98"/>
      <c r="G27" s="186"/>
      <c r="H27" s="186"/>
    </row>
    <row r="28" spans="2:11" ht="18" customHeight="1">
      <c r="B28" s="163"/>
      <c r="D28" s="161"/>
      <c r="E28" s="161"/>
      <c r="G28" s="169">
        <v>62</v>
      </c>
      <c r="H28" s="102">
        <f>IF(K28=0,"",IF(K28=1,G24,G32))</f>
      </c>
      <c r="K28" s="17"/>
    </row>
    <row r="29" spans="2:8" ht="18" customHeight="1">
      <c r="B29" s="182">
        <f>IF('HB'!K51=0,"",IF('HB'!K51=1,'HB'!B52,'HB'!B51))</f>
      </c>
      <c r="D29" s="161"/>
      <c r="E29" s="161"/>
      <c r="G29" s="198"/>
      <c r="H29" s="100"/>
    </row>
    <row r="30" spans="2:11" ht="18" customHeight="1">
      <c r="B30" s="163"/>
      <c r="C30" s="179"/>
      <c r="D30" s="180"/>
      <c r="E30" s="181">
        <v>55</v>
      </c>
      <c r="F30" s="188">
        <f>IF(K30=0,"",IF(K30=1,B29,B31))</f>
      </c>
      <c r="G30" s="186"/>
      <c r="K30" s="13"/>
    </row>
    <row r="31" spans="2:7" ht="18" customHeight="1">
      <c r="B31" s="182">
        <f>IF('HB'!K55=0,"",IF('HB'!K55=1,'HB'!B56,'HB'!B55))</f>
      </c>
      <c r="C31" s="182"/>
      <c r="D31" s="183"/>
      <c r="E31" s="184"/>
      <c r="F31" s="97"/>
      <c r="G31" s="186"/>
    </row>
    <row r="32" spans="2:11" ht="18" customHeight="1">
      <c r="B32" s="163"/>
      <c r="D32" s="161"/>
      <c r="E32" s="161"/>
      <c r="F32" s="169">
        <v>60</v>
      </c>
      <c r="G32" s="102">
        <f>IF(K32=0,"",IF(K32=1,F30,F34))</f>
      </c>
      <c r="K32" s="14"/>
    </row>
    <row r="33" spans="2:7" ht="18" customHeight="1">
      <c r="B33" s="182">
        <f>IF('HB'!K59=0,"",IF('HB'!K59=1,'HB'!B60,'HB'!B59))</f>
      </c>
      <c r="D33" s="161"/>
      <c r="E33" s="161"/>
      <c r="F33" s="197"/>
      <c r="G33" s="98"/>
    </row>
    <row r="34" spans="2:11" ht="18" customHeight="1">
      <c r="B34" s="163"/>
      <c r="C34" s="179"/>
      <c r="D34" s="180"/>
      <c r="E34" s="181">
        <v>56</v>
      </c>
      <c r="F34" s="102">
        <f>IF(K34=0,"",IF(K34=1,B33,B35))</f>
      </c>
      <c r="H34" s="188">
        <f>IF(K12=0,"",IF(K12=1,G16,G8))</f>
      </c>
      <c r="K34" s="103"/>
    </row>
    <row r="35" spans="2:11" ht="18" customHeight="1">
      <c r="B35" s="182">
        <f>IF('HB'!K63=0,"",IF('HB'!K63=1,'HB'!B64,'HB'!B63))</f>
      </c>
      <c r="C35" s="182"/>
      <c r="D35" s="183"/>
      <c r="E35" s="184"/>
      <c r="F35" s="98"/>
      <c r="H35" s="96"/>
      <c r="I35" s="188">
        <f>IF(K35=0,"",IF(K35=1,H34,H37))</f>
      </c>
      <c r="J35" s="166" t="s">
        <v>90</v>
      </c>
      <c r="K35" s="104"/>
    </row>
    <row r="36" spans="2:11" ht="18" customHeight="1">
      <c r="B36" s="165"/>
      <c r="C36" s="165"/>
      <c r="D36" s="174"/>
      <c r="E36" s="201"/>
      <c r="F36" s="202"/>
      <c r="H36" s="169">
        <v>66</v>
      </c>
      <c r="I36" s="94"/>
      <c r="K36" s="104"/>
    </row>
    <row r="37" spans="8:10" ht="18" customHeight="1">
      <c r="H37" s="102">
        <f>IF(K28=0,"",IF(K28=1,G32,G24))</f>
      </c>
      <c r="I37" s="203">
        <f>IF(K35=0,"",IF(K35=1,H37,H34))</f>
      </c>
      <c r="J37" s="166" t="s">
        <v>91</v>
      </c>
    </row>
    <row r="40" ht="18" customHeight="1">
      <c r="F40" s="204"/>
    </row>
    <row r="41" spans="6:9" ht="18" customHeight="1">
      <c r="F41" s="204"/>
      <c r="I41" s="167"/>
    </row>
    <row r="42" spans="6:7" ht="18" customHeight="1">
      <c r="F42" s="174"/>
      <c r="G42" s="188">
        <f>IF(K8=0,"",IF(K8=1,F10,F6))</f>
      </c>
    </row>
    <row r="43" spans="6:11" ht="18" customHeight="1">
      <c r="F43" s="174"/>
      <c r="G43" s="181">
        <v>63</v>
      </c>
      <c r="H43" s="188">
        <f>IF(K43=0,"",IF(K43=1,G42,G44))</f>
      </c>
      <c r="I43" s="174"/>
      <c r="K43" s="13"/>
    </row>
    <row r="44" spans="6:8" ht="18" customHeight="1">
      <c r="F44" s="174"/>
      <c r="G44" s="102">
        <f>IF(K16=0,"",IF(K16=1,F18,F14))</f>
      </c>
      <c r="H44" s="96"/>
    </row>
    <row r="45" spans="6:11" ht="18" customHeight="1">
      <c r="F45" s="174"/>
      <c r="G45" s="101"/>
      <c r="H45" s="169">
        <v>67</v>
      </c>
      <c r="I45" s="188">
        <f>IF(K45=0,"",IF(K45=1,H43,H47))</f>
      </c>
      <c r="J45" s="166" t="s">
        <v>92</v>
      </c>
      <c r="K45" s="14"/>
    </row>
    <row r="46" spans="6:9" ht="18" customHeight="1">
      <c r="F46" s="174"/>
      <c r="G46" s="188">
        <f>IF(K24=0,"",IF(K24=1,F26,F22))</f>
      </c>
      <c r="H46" s="186"/>
      <c r="I46" s="100"/>
    </row>
    <row r="47" spans="2:11" ht="18" customHeight="1">
      <c r="B47" s="163"/>
      <c r="F47" s="174"/>
      <c r="G47" s="181">
        <v>64</v>
      </c>
      <c r="H47" s="102">
        <f>IF(K47=0,"",IF(K47=1,G46,G48))</f>
      </c>
      <c r="I47" s="205"/>
      <c r="K47" s="13"/>
    </row>
    <row r="48" spans="2:15" ht="18" customHeight="1">
      <c r="B48" s="163"/>
      <c r="F48" s="174"/>
      <c r="G48" s="102">
        <f>IF(K32=0,"",IF(K32=1,F34,F30))</f>
      </c>
      <c r="H48" s="98"/>
      <c r="I48" s="188">
        <f>IF(K45=0,"",IF(K45=1,H47,H43))</f>
      </c>
      <c r="J48" s="166" t="s">
        <v>93</v>
      </c>
      <c r="O48" s="177"/>
    </row>
    <row r="49" spans="2:15" ht="18" customHeight="1">
      <c r="B49" s="163"/>
      <c r="D49" s="161"/>
      <c r="E49" s="161"/>
      <c r="F49" s="174"/>
      <c r="I49" s="174"/>
      <c r="K49" s="15"/>
      <c r="O49" s="177"/>
    </row>
    <row r="50" spans="2:11" ht="18" customHeight="1">
      <c r="B50" s="163"/>
      <c r="D50" s="174"/>
      <c r="E50" s="174"/>
      <c r="F50" s="174"/>
      <c r="G50" s="174"/>
      <c r="H50" s="188">
        <f>IF(K43=0,"",IF(K43=1,G44,G42))</f>
      </c>
      <c r="K50" s="15"/>
    </row>
    <row r="51" spans="2:11" ht="18" customHeight="1">
      <c r="B51" s="206"/>
      <c r="C51" s="165"/>
      <c r="D51" s="174"/>
      <c r="E51" s="174"/>
      <c r="F51" s="174"/>
      <c r="G51" s="174"/>
      <c r="H51" s="181">
        <v>68</v>
      </c>
      <c r="I51" s="188">
        <f>IF(K51=0,"",IF(K51=1,H50,H52))</f>
      </c>
      <c r="J51" s="166" t="s">
        <v>94</v>
      </c>
      <c r="K51" s="105"/>
    </row>
    <row r="52" spans="4:11" ht="18" customHeight="1">
      <c r="D52" s="161"/>
      <c r="H52" s="102">
        <f>IF(K47=0,"",IF(K47=1,G48,G46))</f>
      </c>
      <c r="I52" s="106"/>
      <c r="K52" s="16"/>
    </row>
    <row r="53" spans="9:10" ht="18" customHeight="1">
      <c r="I53" s="188">
        <f>IF(K51=0,"",IF(K51=1,H52,H50))</f>
      </c>
      <c r="J53" s="166" t="s">
        <v>95</v>
      </c>
    </row>
  </sheetData>
  <sheetProtection password="DAE3" sheet="1" objects="1" scenarios="1"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="75" zoomScaleNormal="75" zoomScalePageLayoutView="0" workbookViewId="0" topLeftCell="A1">
      <selection activeCell="K1" sqref="K1:K16384"/>
    </sheetView>
  </sheetViews>
  <sheetFormatPr defaultColWidth="11.421875" defaultRowHeight="18" customHeight="1"/>
  <cols>
    <col min="1" max="1" width="3.7109375" style="164" customWidth="1"/>
    <col min="2" max="2" width="5.421875" style="163" customWidth="1"/>
    <col min="3" max="3" width="18.28125" style="163" customWidth="1"/>
    <col min="4" max="4" width="5.140625" style="163" customWidth="1"/>
    <col min="5" max="5" width="6.57421875" style="163" customWidth="1"/>
    <col min="6" max="6" width="18.57421875" style="161" customWidth="1"/>
    <col min="7" max="8" width="15.28125" style="161" customWidth="1"/>
    <col min="9" max="9" width="15.28125" style="166" customWidth="1"/>
    <col min="10" max="10" width="11.421875" style="163" customWidth="1"/>
    <col min="11" max="11" width="7.421875" style="11" customWidth="1"/>
    <col min="12" max="16384" width="11.421875" style="163" customWidth="1"/>
  </cols>
  <sheetData>
    <row r="1" spans="1:9" ht="18" customHeight="1">
      <c r="A1" s="158"/>
      <c r="B1" s="207"/>
      <c r="C1" s="160" t="s">
        <v>0</v>
      </c>
      <c r="D1" s="160"/>
      <c r="E1" s="160"/>
      <c r="F1" s="160" t="s">
        <v>1</v>
      </c>
      <c r="G1" s="160" t="s">
        <v>1</v>
      </c>
      <c r="H1" s="160"/>
      <c r="I1" s="160"/>
    </row>
    <row r="3" spans="4:11" ht="18" customHeight="1">
      <c r="D3" s="161"/>
      <c r="H3" s="174"/>
      <c r="I3" s="166">
        <f>IF(K3=0,"",IF(K3=1,#REF!,#REF!))</f>
      </c>
      <c r="K3" s="16"/>
    </row>
    <row r="4" ht="18" customHeight="1">
      <c r="I4" s="167"/>
    </row>
    <row r="5" ht="18" customHeight="1">
      <c r="B5" s="182">
        <f>IF(HB_17!K6=0,"",IF(HB_17!K6=1,HB_17!B7,HB_17!B5))</f>
      </c>
    </row>
    <row r="6" spans="2:11" ht="18" customHeight="1">
      <c r="B6" s="208"/>
      <c r="C6" s="179"/>
      <c r="D6" s="180"/>
      <c r="E6" s="181">
        <v>69</v>
      </c>
      <c r="F6" s="188">
        <f>IF(K6=0,"",IF(K6=1,B5,B7))</f>
      </c>
      <c r="K6" s="13"/>
    </row>
    <row r="7" spans="2:9" ht="18" customHeight="1">
      <c r="B7" s="182">
        <f>IF(HB_17!K10=0,"",IF(HB_17!K10=1,HB_17!B11,HB_17!B9))</f>
      </c>
      <c r="C7" s="182"/>
      <c r="D7" s="183"/>
      <c r="E7" s="184"/>
      <c r="F7" s="97"/>
      <c r="I7" s="185"/>
    </row>
    <row r="8" spans="2:11" ht="18" customHeight="1">
      <c r="B8" s="209"/>
      <c r="D8" s="161"/>
      <c r="E8" s="161"/>
      <c r="F8" s="169">
        <v>73</v>
      </c>
      <c r="G8" s="188">
        <f>IF(K8=0,"",IF(K8=1,F6,F10))</f>
      </c>
      <c r="K8" s="14"/>
    </row>
    <row r="9" spans="2:9" ht="18" customHeight="1">
      <c r="B9" s="182">
        <f>IF(HB_17!K14=0,"",IF(HB_17!K14=1,HB_17!B15,HB_17!B13))</f>
      </c>
      <c r="D9" s="161"/>
      <c r="E9" s="161"/>
      <c r="F9" s="186"/>
      <c r="G9" s="97"/>
      <c r="I9" s="185"/>
    </row>
    <row r="10" spans="2:11" ht="18" customHeight="1">
      <c r="B10" s="208"/>
      <c r="C10" s="179"/>
      <c r="D10" s="180"/>
      <c r="E10" s="181">
        <v>70</v>
      </c>
      <c r="F10" s="188">
        <f>IF(K10=0,"",IF(K10=1,B9,B11))</f>
      </c>
      <c r="G10" s="210"/>
      <c r="K10" s="13"/>
    </row>
    <row r="11" spans="2:15" ht="18" customHeight="1">
      <c r="B11" s="182">
        <f>IF(HB_17!K18=0,"",IF(HB_17!K18=1,HB_17!B19,HB_17!B17))</f>
      </c>
      <c r="C11" s="182"/>
      <c r="D11" s="183"/>
      <c r="E11" s="184"/>
      <c r="F11" s="98"/>
      <c r="G11" s="186"/>
      <c r="O11" s="177"/>
    </row>
    <row r="12" spans="2:15" ht="18" customHeight="1">
      <c r="B12" s="209"/>
      <c r="D12" s="161"/>
      <c r="E12" s="161"/>
      <c r="G12" s="169">
        <v>77</v>
      </c>
      <c r="H12" s="211">
        <f>IF(K12=0,"",IF(K12=1,G8,G16))</f>
      </c>
      <c r="I12" s="166" t="s">
        <v>98</v>
      </c>
      <c r="K12" s="17"/>
      <c r="O12" s="177"/>
    </row>
    <row r="13" spans="2:8" ht="18" customHeight="1">
      <c r="B13" s="182">
        <f>IF(HB_17!K22=0,"",IF(HB_17!K22=1,HB_17!B23,HB_17!B21))</f>
      </c>
      <c r="D13" s="161"/>
      <c r="E13" s="161"/>
      <c r="G13" s="186"/>
      <c r="H13" s="94"/>
    </row>
    <row r="14" spans="2:11" ht="18" customHeight="1">
      <c r="B14" s="208"/>
      <c r="C14" s="179"/>
      <c r="D14" s="180"/>
      <c r="E14" s="181">
        <v>71</v>
      </c>
      <c r="F14" s="188">
        <f>IF(K14=0,"",IF(K14=1,B13,B15))</f>
      </c>
      <c r="G14" s="186"/>
      <c r="H14" s="174"/>
      <c r="K14" s="13"/>
    </row>
    <row r="15" spans="2:9" ht="18" customHeight="1">
      <c r="B15" s="182">
        <f>IF(HB_17!K26=0,"",IF(HB_17!K26=1,HB_17!B27,HB_17!B25))</f>
      </c>
      <c r="C15" s="182"/>
      <c r="D15" s="183"/>
      <c r="E15" s="184"/>
      <c r="F15" s="97"/>
      <c r="G15" s="186"/>
      <c r="H15" s="212">
        <f>IF(K12=0,"",IF(K12=1,G16,G8))</f>
      </c>
      <c r="I15" s="166" t="s">
        <v>99</v>
      </c>
    </row>
    <row r="16" spans="2:11" ht="18" customHeight="1">
      <c r="B16" s="209"/>
      <c r="D16" s="161"/>
      <c r="E16" s="161"/>
      <c r="F16" s="169">
        <v>74</v>
      </c>
      <c r="G16" s="188">
        <f>IF(K16=0,"",IF(K16=1,F14,F18))</f>
      </c>
      <c r="H16" s="205"/>
      <c r="K16" s="14"/>
    </row>
    <row r="17" spans="2:15" ht="18" customHeight="1">
      <c r="B17" s="182">
        <f>IF(HB_17!K30=0,"",IF(HB_17!K30=1,HB_17!B31,HB_17!B29))</f>
      </c>
      <c r="D17" s="161"/>
      <c r="E17" s="161"/>
      <c r="F17" s="186"/>
      <c r="G17" s="98"/>
      <c r="H17" s="174"/>
      <c r="O17" s="177"/>
    </row>
    <row r="18" spans="2:11" ht="18" customHeight="1">
      <c r="B18" s="208"/>
      <c r="C18" s="179"/>
      <c r="D18" s="180"/>
      <c r="E18" s="181">
        <v>72</v>
      </c>
      <c r="F18" s="102">
        <f>IF(K18=0,"",IF(K18=1,B17,B19))</f>
      </c>
      <c r="H18" s="174"/>
      <c r="K18" s="13"/>
    </row>
    <row r="19" spans="2:8" ht="18" customHeight="1">
      <c r="B19" s="182">
        <f>IF(HB_17!K34=0,"",IF(HB_17!K34=1,HB_17!B35,HB_17!B33))</f>
      </c>
      <c r="C19" s="182"/>
      <c r="D19" s="183"/>
      <c r="E19" s="184"/>
      <c r="F19" s="98"/>
      <c r="H19" s="174"/>
    </row>
    <row r="20" spans="2:8" ht="18" customHeight="1">
      <c r="B20" s="213"/>
      <c r="C20" s="165"/>
      <c r="D20" s="174"/>
      <c r="E20" s="174"/>
      <c r="G20" s="188">
        <f>IF(K8=0,"",IF(K8=1,F10,F6))</f>
      </c>
      <c r="H20" s="174"/>
    </row>
    <row r="21" spans="2:11" ht="18" customHeight="1">
      <c r="B21" s="213"/>
      <c r="C21" s="165"/>
      <c r="D21" s="174"/>
      <c r="E21" s="174"/>
      <c r="G21" s="181">
        <v>78</v>
      </c>
      <c r="H21" s="211">
        <f>IF(K21=0,"",IF(K21=1,G20,G22))</f>
      </c>
      <c r="I21" s="166" t="s">
        <v>100</v>
      </c>
      <c r="K21" s="107"/>
    </row>
    <row r="22" spans="2:8" ht="18" customHeight="1">
      <c r="B22" s="213"/>
      <c r="C22" s="165"/>
      <c r="D22" s="174"/>
      <c r="E22" s="174"/>
      <c r="G22" s="188">
        <f>IF(K16=0,"",IF(K16=1,F18,F14))</f>
      </c>
      <c r="H22" s="108"/>
    </row>
    <row r="23" spans="2:8" ht="18" customHeight="1">
      <c r="B23" s="213"/>
      <c r="C23" s="165"/>
      <c r="D23" s="174"/>
      <c r="E23" s="174"/>
      <c r="H23" s="174"/>
    </row>
    <row r="24" spans="8:9" ht="18" customHeight="1">
      <c r="H24" s="211">
        <f>IF(K21=0,"",IF(K21=1,G22,G20))</f>
      </c>
      <c r="I24" s="167" t="s">
        <v>96</v>
      </c>
    </row>
    <row r="25" ht="18" customHeight="1">
      <c r="F25" s="188">
        <f>IF(K6=0,"",IF(K6=1,B7,B5))</f>
      </c>
    </row>
    <row r="26" spans="6:11" ht="18" customHeight="1">
      <c r="F26" s="181">
        <v>75</v>
      </c>
      <c r="G26" s="188">
        <f>IF(K26=0,"",IF(K26=1,F25,F27))</f>
      </c>
      <c r="K26" s="13"/>
    </row>
    <row r="27" spans="6:7" ht="18" customHeight="1">
      <c r="F27" s="102">
        <f>IF(K10=0,"",IF(K10=1,B11,B9))</f>
      </c>
      <c r="G27" s="117"/>
    </row>
    <row r="28" spans="6:11" ht="18" customHeight="1">
      <c r="F28" s="101"/>
      <c r="G28" s="169">
        <v>79</v>
      </c>
      <c r="H28" s="211">
        <f>IF(K28=0,"",IF(K28=1,G26,G30))</f>
      </c>
      <c r="I28" s="166" t="s">
        <v>97</v>
      </c>
      <c r="K28" s="14"/>
    </row>
    <row r="29" spans="6:8" ht="18" customHeight="1">
      <c r="F29" s="188">
        <f>IF(K14=0,"",IF(K14=1,B15,B13))</f>
      </c>
      <c r="G29" s="186"/>
      <c r="H29" s="100"/>
    </row>
    <row r="30" spans="6:11" ht="18" customHeight="1">
      <c r="F30" s="181">
        <v>76</v>
      </c>
      <c r="G30" s="188">
        <f>IF(K30=0,"",IF(K30=1,F29,F31))</f>
      </c>
      <c r="H30" s="212">
        <f>IF(K28=0,"",IF(K28=1,G30,G26))</f>
      </c>
      <c r="I30" s="166" t="s">
        <v>101</v>
      </c>
      <c r="K30" s="13"/>
    </row>
    <row r="31" spans="6:15" ht="18" customHeight="1">
      <c r="F31" s="102">
        <f>IF(K18=0,"",IF(K18=1,B19,B17))</f>
      </c>
      <c r="G31" s="98"/>
      <c r="H31" s="174"/>
      <c r="O31" s="177"/>
    </row>
    <row r="32" spans="3:15" ht="18" customHeight="1">
      <c r="C32" s="214"/>
      <c r="H32" s="174"/>
      <c r="K32" s="12"/>
      <c r="O32" s="177"/>
    </row>
    <row r="33" spans="2:11" ht="18" customHeight="1">
      <c r="B33" s="213"/>
      <c r="C33" s="165"/>
      <c r="D33" s="174"/>
      <c r="E33" s="174"/>
      <c r="F33" s="174"/>
      <c r="G33" s="188">
        <f>IF(K26=0,"",IF(K26=1,F27,F25))</f>
      </c>
      <c r="H33" s="174"/>
      <c r="I33" s="167"/>
      <c r="J33" s="162"/>
      <c r="K33" s="109"/>
    </row>
    <row r="34" spans="2:11" ht="18" customHeight="1">
      <c r="B34" s="213"/>
      <c r="C34" s="165"/>
      <c r="D34" s="174"/>
      <c r="E34" s="174"/>
      <c r="F34" s="174"/>
      <c r="G34" s="169">
        <v>80</v>
      </c>
      <c r="H34" s="211">
        <f>IF(K34=0,"",IF(K34=1,G33,G35))</f>
      </c>
      <c r="I34" s="167" t="s">
        <v>102</v>
      </c>
      <c r="J34" s="162"/>
      <c r="K34" s="13"/>
    </row>
    <row r="35" spans="2:11" ht="18" customHeight="1">
      <c r="B35" s="213"/>
      <c r="C35" s="165"/>
      <c r="D35" s="174"/>
      <c r="E35" s="174"/>
      <c r="F35" s="174"/>
      <c r="G35" s="188">
        <f>IF(K30=0,"",IF(K30=1,F31,F29))</f>
      </c>
      <c r="H35" s="108"/>
      <c r="I35" s="167"/>
      <c r="J35" s="162"/>
      <c r="K35" s="15"/>
    </row>
    <row r="36" spans="2:11" ht="18" customHeight="1">
      <c r="B36" s="213"/>
      <c r="C36" s="165"/>
      <c r="D36" s="174"/>
      <c r="E36" s="174"/>
      <c r="H36" s="211">
        <f>IF(34=0,"",IF(K34=1,G35,G33))</f>
      </c>
      <c r="I36" s="166" t="s">
        <v>103</v>
      </c>
      <c r="J36" s="162"/>
      <c r="K36" s="15"/>
    </row>
    <row r="37" spans="4:11" ht="18" customHeight="1">
      <c r="D37" s="161"/>
      <c r="K37" s="16"/>
    </row>
  </sheetData>
  <sheetProtection password="DAE3" sheet="1" objects="1" scenarios="1"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PageLayoutView="0" workbookViewId="0" topLeftCell="A1">
      <selection activeCell="C84" sqref="C84"/>
    </sheetView>
  </sheetViews>
  <sheetFormatPr defaultColWidth="11.421875" defaultRowHeight="24.75" customHeight="1"/>
  <cols>
    <col min="1" max="1" width="12.421875" style="221" customWidth="1"/>
    <col min="2" max="2" width="9.140625" style="222" customWidth="1"/>
    <col min="3" max="3" width="10.421875" style="229" customWidth="1"/>
    <col min="4" max="4" width="34.00390625" style="230" customWidth="1"/>
    <col min="5" max="5" width="40.8515625" style="230" customWidth="1"/>
    <col min="6" max="6" width="32.140625" style="230" customWidth="1"/>
    <col min="7" max="7" width="13.28125" style="221" customWidth="1"/>
    <col min="8" max="11" width="15.28125" style="222" customWidth="1"/>
    <col min="12" max="12" width="11.421875" style="222" customWidth="1"/>
    <col min="13" max="13" width="7.421875" style="222" customWidth="1"/>
    <col min="14" max="16384" width="11.421875" style="222" customWidth="1"/>
  </cols>
  <sheetData>
    <row r="1" spans="1:6" ht="24.75" customHeight="1">
      <c r="A1" s="217" t="str">
        <f>'Meldungen-B'!A1</f>
        <v>Turniername</v>
      </c>
      <c r="B1" s="218"/>
      <c r="C1" s="219"/>
      <c r="D1" s="220"/>
      <c r="E1" s="220"/>
      <c r="F1" s="220"/>
    </row>
    <row r="2" spans="1:7" s="228" customFormat="1" ht="24.75" customHeight="1">
      <c r="A2" s="223" t="s">
        <v>55</v>
      </c>
      <c r="B2" s="224" t="s">
        <v>56</v>
      </c>
      <c r="C2" s="225" t="s">
        <v>57</v>
      </c>
      <c r="D2" s="226" t="s">
        <v>58</v>
      </c>
      <c r="E2" s="226" t="s">
        <v>59</v>
      </c>
      <c r="F2" s="226" t="s">
        <v>60</v>
      </c>
      <c r="G2" s="227"/>
    </row>
    <row r="3" spans="1:6" ht="24.75" customHeight="1">
      <c r="A3" s="231">
        <v>0.4166666666666667</v>
      </c>
      <c r="B3" s="232">
        <v>5</v>
      </c>
      <c r="C3" s="219">
        <v>1</v>
      </c>
      <c r="D3" s="220" t="str">
        <f>'HB'!B3</f>
        <v> Spieler 1</v>
      </c>
      <c r="E3" s="220" t="str">
        <f>'HB'!B4</f>
        <v> Spieler 32</v>
      </c>
      <c r="F3" s="216" t="s">
        <v>61</v>
      </c>
    </row>
    <row r="4" spans="1:6" ht="24.75" customHeight="1">
      <c r="A4" s="233"/>
      <c r="B4" s="232"/>
      <c r="C4" s="219">
        <v>2</v>
      </c>
      <c r="D4" s="220" t="str">
        <f>'HB'!B7</f>
        <v> Spieler 17</v>
      </c>
      <c r="E4" s="220" t="str">
        <f>'HB'!B8</f>
        <v> Spieler 16</v>
      </c>
      <c r="F4" s="216"/>
    </row>
    <row r="5" spans="1:6" ht="24.75" customHeight="1">
      <c r="A5" s="233"/>
      <c r="B5" s="232"/>
      <c r="C5" s="219">
        <v>3</v>
      </c>
      <c r="D5" s="220" t="str">
        <f>'HB'!B11</f>
        <v> Spieler 9</v>
      </c>
      <c r="E5" s="220" t="str">
        <f>'HB'!B12</f>
        <v> Spieler 24</v>
      </c>
      <c r="F5" s="216"/>
    </row>
    <row r="6" spans="1:6" ht="24.75" customHeight="1">
      <c r="A6" s="233"/>
      <c r="B6" s="232"/>
      <c r="C6" s="219">
        <v>4</v>
      </c>
      <c r="D6" s="220" t="str">
        <f>'HB'!B15</f>
        <v> Spieler 25</v>
      </c>
      <c r="E6" s="220" t="str">
        <f>'HB'!B16</f>
        <v> Spieler 8</v>
      </c>
      <c r="F6" s="216"/>
    </row>
    <row r="7" spans="1:6" ht="24.75" customHeight="1">
      <c r="A7" s="233"/>
      <c r="B7" s="232"/>
      <c r="C7" s="219">
        <v>5</v>
      </c>
      <c r="D7" s="220" t="str">
        <f>'HB'!B19</f>
        <v> Spieler 5</v>
      </c>
      <c r="E7" s="220" t="str">
        <f>'HB'!B20</f>
        <v> Spieler 28</v>
      </c>
      <c r="F7" s="216"/>
    </row>
    <row r="8" spans="1:6" ht="24.75" customHeight="1">
      <c r="A8" s="233"/>
      <c r="B8" s="232"/>
      <c r="C8" s="219">
        <v>6</v>
      </c>
      <c r="D8" s="220" t="str">
        <f>'HB'!B23</f>
        <v> Spieler 21</v>
      </c>
      <c r="E8" s="220" t="str">
        <f>'HB'!B24</f>
        <v> Spieler 12</v>
      </c>
      <c r="F8" s="216"/>
    </row>
    <row r="9" spans="1:6" ht="24.75" customHeight="1">
      <c r="A9" s="233"/>
      <c r="B9" s="232"/>
      <c r="C9" s="219">
        <v>7</v>
      </c>
      <c r="D9" s="220" t="str">
        <f>'HB'!B27</f>
        <v> Spieler 13</v>
      </c>
      <c r="E9" s="220" t="str">
        <f>'HB'!B28</f>
        <v> Spieler 20</v>
      </c>
      <c r="F9" s="216"/>
    </row>
    <row r="10" spans="1:6" ht="24.75" customHeight="1">
      <c r="A10" s="233"/>
      <c r="B10" s="232"/>
      <c r="C10" s="219">
        <v>8</v>
      </c>
      <c r="D10" s="220" t="str">
        <f>'HB'!B31</f>
        <v> Spieler 29</v>
      </c>
      <c r="E10" s="220" t="str">
        <f>'HB'!B32</f>
        <v> Spieler 4</v>
      </c>
      <c r="F10" s="216"/>
    </row>
    <row r="11" spans="1:6" ht="24.75" customHeight="1">
      <c r="A11" s="233"/>
      <c r="B11" s="232"/>
      <c r="C11" s="219">
        <v>9</v>
      </c>
      <c r="D11" s="220" t="str">
        <f>'HB'!B35</f>
        <v> Spieler 3</v>
      </c>
      <c r="E11" s="220" t="str">
        <f>'HB'!B36</f>
        <v> Spieler 30</v>
      </c>
      <c r="F11" s="216"/>
    </row>
    <row r="12" spans="1:6" ht="24.75" customHeight="1">
      <c r="A12" s="233"/>
      <c r="B12" s="232"/>
      <c r="C12" s="219">
        <v>10</v>
      </c>
      <c r="D12" s="220" t="str">
        <f>'HB'!B39</f>
        <v> Spieler 19</v>
      </c>
      <c r="E12" s="220" t="str">
        <f>'HB'!B40</f>
        <v> Spieler 14</v>
      </c>
      <c r="F12" s="216"/>
    </row>
    <row r="13" spans="1:6" ht="24.75" customHeight="1">
      <c r="A13" s="233"/>
      <c r="B13" s="232"/>
      <c r="C13" s="219">
        <v>11</v>
      </c>
      <c r="D13" s="220" t="str">
        <f>'HB'!B43</f>
        <v> Spieler 11</v>
      </c>
      <c r="E13" s="220" t="str">
        <f>'HB'!B44</f>
        <v> Spieler 22</v>
      </c>
      <c r="F13" s="216"/>
    </row>
    <row r="14" spans="1:6" ht="24.75" customHeight="1">
      <c r="A14" s="233"/>
      <c r="B14" s="232"/>
      <c r="C14" s="219">
        <v>12</v>
      </c>
      <c r="D14" s="220" t="str">
        <f>'HB'!B47</f>
        <v> Spieler 27</v>
      </c>
      <c r="E14" s="220" t="str">
        <f>'HB'!B48</f>
        <v> Spieler 6</v>
      </c>
      <c r="F14" s="216"/>
    </row>
    <row r="15" spans="1:6" ht="24.75" customHeight="1">
      <c r="A15" s="233"/>
      <c r="B15" s="232"/>
      <c r="C15" s="219">
        <v>13</v>
      </c>
      <c r="D15" s="220" t="str">
        <f>'HB'!B51</f>
        <v> Spieler 7</v>
      </c>
      <c r="E15" s="220" t="str">
        <f>'HB'!B52</f>
        <v> Spieler 26</v>
      </c>
      <c r="F15" s="216"/>
    </row>
    <row r="16" spans="1:6" ht="24.75" customHeight="1">
      <c r="A16" s="233"/>
      <c r="B16" s="232"/>
      <c r="C16" s="219">
        <v>14</v>
      </c>
      <c r="D16" s="220" t="str">
        <f>'HB'!B55</f>
        <v> Spieler 23</v>
      </c>
      <c r="E16" s="220" t="str">
        <f>'HB'!B56</f>
        <v> Spieler 10</v>
      </c>
      <c r="F16" s="216"/>
    </row>
    <row r="17" spans="1:6" ht="24.75" customHeight="1">
      <c r="A17" s="233"/>
      <c r="B17" s="232"/>
      <c r="C17" s="219">
        <v>15</v>
      </c>
      <c r="D17" s="220" t="str">
        <f>'HB'!B59</f>
        <v> Spieler 15</v>
      </c>
      <c r="E17" s="220" t="str">
        <f>'HB'!B60</f>
        <v> Spieler 18</v>
      </c>
      <c r="F17" s="216"/>
    </row>
    <row r="18" spans="1:6" ht="24.75" customHeight="1">
      <c r="A18" s="233"/>
      <c r="B18" s="232"/>
      <c r="C18" s="219">
        <v>16</v>
      </c>
      <c r="D18" s="220" t="str">
        <f>'HB'!B63</f>
        <v> Spieler 31</v>
      </c>
      <c r="E18" s="220" t="str">
        <f>'HB'!B64</f>
        <v> Spieler 2</v>
      </c>
      <c r="F18" s="216"/>
    </row>
    <row r="19" spans="1:6" ht="24.75" customHeight="1">
      <c r="A19" s="233"/>
      <c r="B19" s="232"/>
      <c r="C19" s="219">
        <v>49</v>
      </c>
      <c r="D19" s="220">
        <f>HB_17!B5</f>
      </c>
      <c r="E19" s="220">
        <f>HB_17!B7</f>
      </c>
      <c r="F19" s="216"/>
    </row>
    <row r="20" spans="1:6" ht="24.75" customHeight="1">
      <c r="A20" s="233"/>
      <c r="B20" s="232"/>
      <c r="C20" s="219">
        <v>50</v>
      </c>
      <c r="D20" s="220">
        <f>HB_17!B9</f>
      </c>
      <c r="E20" s="220">
        <f>HB_17!B11</f>
      </c>
      <c r="F20" s="216"/>
    </row>
    <row r="21" spans="1:6" ht="24.75" customHeight="1">
      <c r="A21" s="233"/>
      <c r="B21" s="232"/>
      <c r="C21" s="219">
        <v>51</v>
      </c>
      <c r="D21" s="220">
        <f>HB_17!B13</f>
      </c>
      <c r="E21" s="220">
        <f>HB_17!B15</f>
      </c>
      <c r="F21" s="216"/>
    </row>
    <row r="22" spans="1:6" ht="24.75" customHeight="1">
      <c r="A22" s="233"/>
      <c r="B22" s="232"/>
      <c r="C22" s="219">
        <v>52</v>
      </c>
      <c r="D22" s="220">
        <f>HB_17!B17</f>
      </c>
      <c r="E22" s="220">
        <f>HB_17!B19</f>
      </c>
      <c r="F22" s="216"/>
    </row>
    <row r="23" spans="1:6" ht="24.75" customHeight="1">
      <c r="A23" s="233"/>
      <c r="B23" s="232"/>
      <c r="C23" s="219">
        <v>53</v>
      </c>
      <c r="D23" s="220">
        <f>HB_17!B21</f>
      </c>
      <c r="E23" s="220">
        <f>HB_17!B23</f>
      </c>
      <c r="F23" s="216"/>
    </row>
    <row r="24" spans="1:6" ht="24.75" customHeight="1">
      <c r="A24" s="233"/>
      <c r="B24" s="232"/>
      <c r="C24" s="219">
        <v>54</v>
      </c>
      <c r="D24" s="220">
        <f>HB_17!B25</f>
      </c>
      <c r="E24" s="220">
        <f>HB_17!B27</f>
      </c>
      <c r="F24" s="216"/>
    </row>
    <row r="25" spans="1:6" ht="24.75" customHeight="1">
      <c r="A25" s="233"/>
      <c r="B25" s="232"/>
      <c r="C25" s="219">
        <v>55</v>
      </c>
      <c r="D25" s="220">
        <f>HB_17!B29</f>
      </c>
      <c r="E25" s="220">
        <f>HB_17!B31</f>
      </c>
      <c r="F25" s="216"/>
    </row>
    <row r="26" spans="1:6" ht="24.75" customHeight="1">
      <c r="A26" s="233"/>
      <c r="B26" s="232"/>
      <c r="C26" s="219">
        <v>56</v>
      </c>
      <c r="D26" s="220">
        <f>HB_17!B33</f>
      </c>
      <c r="E26" s="220">
        <f>HB_17!B35</f>
      </c>
      <c r="F26" s="216"/>
    </row>
    <row r="27" spans="1:6" ht="24.75" customHeight="1">
      <c r="A27" s="233"/>
      <c r="B27" s="232"/>
      <c r="C27" s="219">
        <v>17</v>
      </c>
      <c r="D27" s="220">
        <f>'HB'!E3</f>
      </c>
      <c r="E27" s="220">
        <f>'HB'!E7</f>
      </c>
      <c r="F27" s="216"/>
    </row>
    <row r="28" spans="1:6" ht="24.75" customHeight="1">
      <c r="A28" s="233"/>
      <c r="B28" s="232"/>
      <c r="C28" s="219">
        <v>18</v>
      </c>
      <c r="D28" s="220">
        <f>'HB'!E11</f>
      </c>
      <c r="E28" s="220">
        <f>'HB'!E15</f>
      </c>
      <c r="F28" s="216"/>
    </row>
    <row r="29" spans="1:6" ht="24.75" customHeight="1">
      <c r="A29" s="233"/>
      <c r="B29" s="232"/>
      <c r="C29" s="219">
        <v>19</v>
      </c>
      <c r="D29" s="220">
        <f>'HB'!E19</f>
      </c>
      <c r="E29" s="220">
        <f>'HB'!E23</f>
      </c>
      <c r="F29" s="216"/>
    </row>
    <row r="30" spans="1:6" ht="24.75" customHeight="1">
      <c r="A30" s="233"/>
      <c r="B30" s="232"/>
      <c r="C30" s="219">
        <v>20</v>
      </c>
      <c r="D30" s="220">
        <f>'HB'!E27</f>
      </c>
      <c r="E30" s="220">
        <f>'HB'!E31</f>
      </c>
      <c r="F30" s="216"/>
    </row>
    <row r="31" spans="1:6" ht="24.75" customHeight="1">
      <c r="A31" s="233"/>
      <c r="B31" s="232"/>
      <c r="C31" s="219">
        <v>21</v>
      </c>
      <c r="D31" s="220">
        <f>'HB'!E35</f>
      </c>
      <c r="E31" s="220">
        <f>'HB'!E39</f>
      </c>
      <c r="F31" s="216"/>
    </row>
    <row r="32" spans="1:6" ht="24.75" customHeight="1">
      <c r="A32" s="233"/>
      <c r="B32" s="232"/>
      <c r="C32" s="219">
        <v>22</v>
      </c>
      <c r="D32" s="220">
        <f>'HB'!E43</f>
      </c>
      <c r="E32" s="220">
        <f>'HB'!E47</f>
      </c>
      <c r="F32" s="216"/>
    </row>
    <row r="33" spans="1:6" ht="24.75" customHeight="1">
      <c r="A33" s="233"/>
      <c r="B33" s="232"/>
      <c r="C33" s="219">
        <v>23</v>
      </c>
      <c r="D33" s="220">
        <f>'HB'!E51</f>
      </c>
      <c r="E33" s="220">
        <f>'HB'!E55</f>
      </c>
      <c r="F33" s="216"/>
    </row>
    <row r="34" spans="1:6" ht="24.75" customHeight="1">
      <c r="A34" s="233"/>
      <c r="B34" s="232"/>
      <c r="C34" s="219">
        <v>24</v>
      </c>
      <c r="D34" s="220">
        <f>'HB'!E59</f>
      </c>
      <c r="E34" s="220">
        <f>'HB'!E63</f>
      </c>
      <c r="F34" s="216"/>
    </row>
    <row r="35" spans="1:6" ht="24.75" customHeight="1">
      <c r="A35" s="233"/>
      <c r="B35" s="232"/>
      <c r="C35" s="219">
        <v>57</v>
      </c>
      <c r="D35" s="220">
        <f>HB_17!F6</f>
      </c>
      <c r="E35" s="220">
        <f>HB_17!F10</f>
      </c>
      <c r="F35" s="216"/>
    </row>
    <row r="36" spans="1:6" ht="24.75" customHeight="1">
      <c r="A36" s="233"/>
      <c r="B36" s="232"/>
      <c r="C36" s="219">
        <v>58</v>
      </c>
      <c r="D36" s="220">
        <f>HB_17!F14</f>
      </c>
      <c r="E36" s="220">
        <f>HB_17!F18</f>
      </c>
      <c r="F36" s="216"/>
    </row>
    <row r="37" spans="1:6" ht="24.75" customHeight="1">
      <c r="A37" s="233"/>
      <c r="B37" s="232"/>
      <c r="C37" s="219">
        <v>59</v>
      </c>
      <c r="D37" s="220">
        <f>HB_17!F22</f>
      </c>
      <c r="E37" s="220">
        <f>HB_17!F26</f>
      </c>
      <c r="F37" s="216"/>
    </row>
    <row r="38" spans="1:6" ht="24.75" customHeight="1">
      <c r="A38" s="233"/>
      <c r="B38" s="232"/>
      <c r="C38" s="219">
        <v>60</v>
      </c>
      <c r="D38" s="220">
        <f>HB_17!F30</f>
      </c>
      <c r="E38" s="220">
        <f>HB_17!F34</f>
      </c>
      <c r="F38" s="216"/>
    </row>
    <row r="39" spans="1:6" ht="24.75" customHeight="1">
      <c r="A39" s="233"/>
      <c r="B39" s="232"/>
      <c r="C39" s="219">
        <v>69</v>
      </c>
      <c r="D39" s="220">
        <f>'HB32_25'!B5</f>
      </c>
      <c r="E39" s="220">
        <f>'HB32_25'!B7</f>
      </c>
      <c r="F39" s="216"/>
    </row>
    <row r="40" spans="1:6" ht="24.75" customHeight="1">
      <c r="A40" s="233"/>
      <c r="B40" s="232"/>
      <c r="C40" s="219">
        <v>70</v>
      </c>
      <c r="D40" s="220">
        <f>'HB32_25'!B9</f>
      </c>
      <c r="E40" s="220">
        <f>'HB32_25'!B11</f>
      </c>
      <c r="F40" s="216"/>
    </row>
    <row r="41" spans="1:6" ht="24.75" customHeight="1">
      <c r="A41" s="233"/>
      <c r="B41" s="232"/>
      <c r="C41" s="219">
        <v>71</v>
      </c>
      <c r="D41" s="220">
        <f>'HB32_25'!B13</f>
      </c>
      <c r="E41" s="220">
        <f>'HB32_25'!B15</f>
      </c>
      <c r="F41" s="216"/>
    </row>
    <row r="42" spans="1:6" ht="24.75" customHeight="1">
      <c r="A42" s="233"/>
      <c r="B42" s="232"/>
      <c r="C42" s="219">
        <v>72</v>
      </c>
      <c r="D42" s="220">
        <f>'HB32_25'!B17</f>
      </c>
      <c r="E42" s="220">
        <f>'HB32_25'!B19</f>
      </c>
      <c r="F42" s="216"/>
    </row>
    <row r="43" spans="1:6" ht="24.75" customHeight="1">
      <c r="A43" s="233"/>
      <c r="B43" s="232"/>
      <c r="C43" s="219">
        <v>33</v>
      </c>
      <c r="D43" s="220">
        <f>HB_5!B20</f>
      </c>
      <c r="E43" s="220">
        <f>HB_5!B22</f>
      </c>
      <c r="F43" s="216"/>
    </row>
    <row r="44" spans="1:6" ht="24.75" customHeight="1">
      <c r="A44" s="233"/>
      <c r="B44" s="232"/>
      <c r="C44" s="219">
        <v>34</v>
      </c>
      <c r="D44" s="220">
        <f>HB_5!B24</f>
      </c>
      <c r="E44" s="220">
        <f>HB_5!B26</f>
      </c>
      <c r="F44" s="216"/>
    </row>
    <row r="45" spans="1:6" ht="24.75" customHeight="1">
      <c r="A45" s="233"/>
      <c r="B45" s="232"/>
      <c r="C45" s="219">
        <v>35</v>
      </c>
      <c r="D45" s="220">
        <f>HB_5!B28</f>
      </c>
      <c r="E45" s="220">
        <f>HB_5!B30</f>
      </c>
      <c r="F45" s="216"/>
    </row>
    <row r="46" spans="1:6" ht="24.75" customHeight="1">
      <c r="A46" s="233"/>
      <c r="B46" s="232"/>
      <c r="C46" s="219">
        <v>36</v>
      </c>
      <c r="D46" s="220">
        <f>HB_5!B32</f>
      </c>
      <c r="E46" s="220">
        <f>HB_5!B34</f>
      </c>
      <c r="F46" s="216"/>
    </row>
    <row r="47" spans="1:6" ht="24.75" customHeight="1">
      <c r="A47" s="233"/>
      <c r="B47" s="232"/>
      <c r="C47" s="219">
        <v>25</v>
      </c>
      <c r="D47" s="220">
        <f>'HB'!F5</f>
      </c>
      <c r="E47" s="220">
        <f>'HB'!F13</f>
      </c>
      <c r="F47" s="216"/>
    </row>
    <row r="48" spans="1:6" ht="24.75" customHeight="1">
      <c r="A48" s="233"/>
      <c r="B48" s="232"/>
      <c r="C48" s="219">
        <v>26</v>
      </c>
      <c r="D48" s="220">
        <f>'HB'!F21</f>
      </c>
      <c r="E48" s="220">
        <f>'HB'!F29</f>
      </c>
      <c r="F48" s="216"/>
    </row>
    <row r="49" spans="1:6" ht="24.75" customHeight="1">
      <c r="A49" s="233"/>
      <c r="B49" s="232"/>
      <c r="C49" s="219">
        <v>27</v>
      </c>
      <c r="D49" s="220">
        <f>'HB'!F37</f>
      </c>
      <c r="E49" s="220">
        <f>'HB'!F45</f>
      </c>
      <c r="F49" s="216"/>
    </row>
    <row r="50" spans="1:6" ht="24.75" customHeight="1">
      <c r="A50" s="233"/>
      <c r="B50" s="232"/>
      <c r="C50" s="219">
        <v>28</v>
      </c>
      <c r="D50" s="220">
        <f>'HB'!F53</f>
      </c>
      <c r="E50" s="220">
        <f>'HB'!F61</f>
      </c>
      <c r="F50" s="216"/>
    </row>
    <row r="51" spans="1:6" ht="24.75" customHeight="1">
      <c r="A51" s="233"/>
      <c r="B51" s="232"/>
      <c r="C51" s="219">
        <v>37</v>
      </c>
      <c r="D51" s="220">
        <f>HB_5!F5</f>
      </c>
      <c r="E51" s="220">
        <f>HB_5!F8</f>
      </c>
      <c r="F51" s="216"/>
    </row>
    <row r="52" spans="1:6" ht="24.75" customHeight="1">
      <c r="A52" s="233"/>
      <c r="B52" s="232"/>
      <c r="C52" s="219">
        <v>38</v>
      </c>
      <c r="D52" s="220">
        <f>HB_5!F10</f>
      </c>
      <c r="E52" s="220">
        <f>HB_5!F13</f>
      </c>
      <c r="F52" s="216"/>
    </row>
    <row r="53" spans="1:6" ht="24.75" customHeight="1">
      <c r="A53" s="233"/>
      <c r="B53" s="232"/>
      <c r="C53" s="219">
        <v>39</v>
      </c>
      <c r="D53" s="220">
        <f>HB_5!F21</f>
      </c>
      <c r="E53" s="220">
        <f>HB_5!F25</f>
      </c>
      <c r="F53" s="216"/>
    </row>
    <row r="54" spans="1:6" ht="24.75" customHeight="1">
      <c r="A54" s="233"/>
      <c r="B54" s="232"/>
      <c r="C54" s="219">
        <v>40</v>
      </c>
      <c r="D54" s="220">
        <f>HB_5!F29</f>
      </c>
      <c r="E54" s="220">
        <f>HB_5!F33</f>
      </c>
      <c r="F54" s="216"/>
    </row>
    <row r="55" spans="1:6" ht="24.75" customHeight="1">
      <c r="A55" s="233"/>
      <c r="B55" s="232"/>
      <c r="C55" s="219">
        <v>41</v>
      </c>
      <c r="D55" s="220">
        <f>HB_5!F41</f>
      </c>
      <c r="E55" s="220">
        <f>HB_5!F44</f>
      </c>
      <c r="F55" s="216"/>
    </row>
    <row r="56" spans="1:6" ht="24.75" customHeight="1">
      <c r="A56" s="233"/>
      <c r="B56" s="232"/>
      <c r="C56" s="219">
        <v>42</v>
      </c>
      <c r="D56" s="220">
        <f>HB_5!F46</f>
      </c>
      <c r="E56" s="220">
        <f>HB_5!F49</f>
      </c>
      <c r="F56" s="216"/>
    </row>
    <row r="57" spans="1:6" ht="24.75" customHeight="1">
      <c r="A57" s="233"/>
      <c r="B57" s="232"/>
      <c r="C57" s="219">
        <v>61</v>
      </c>
      <c r="D57" s="220">
        <f>HB_17!G8</f>
      </c>
      <c r="E57" s="220">
        <f>HB_17!G16</f>
      </c>
      <c r="F57" s="216"/>
    </row>
    <row r="58" spans="1:6" ht="24.75" customHeight="1">
      <c r="A58" s="233"/>
      <c r="B58" s="232"/>
      <c r="C58" s="219">
        <v>62</v>
      </c>
      <c r="D58" s="220">
        <f>HB_17!G24</f>
      </c>
      <c r="E58" s="220">
        <f>HB_17!G32</f>
      </c>
      <c r="F58" s="216"/>
    </row>
    <row r="59" spans="1:6" ht="24.75" customHeight="1">
      <c r="A59" s="233"/>
      <c r="B59" s="232"/>
      <c r="C59" s="219">
        <v>63</v>
      </c>
      <c r="D59" s="220">
        <f>HB_17!G42</f>
      </c>
      <c r="E59" s="220">
        <f>HB_17!G44</f>
      </c>
      <c r="F59" s="216"/>
    </row>
    <row r="60" spans="1:6" ht="24.75" customHeight="1">
      <c r="A60" s="233"/>
      <c r="B60" s="232"/>
      <c r="C60" s="219">
        <v>64</v>
      </c>
      <c r="D60" s="220">
        <f>HB_17!G46</f>
      </c>
      <c r="E60" s="220">
        <f>HB_17!G48</f>
      </c>
      <c r="F60" s="216"/>
    </row>
    <row r="61" spans="1:6" ht="24.75" customHeight="1">
      <c r="A61" s="233"/>
      <c r="B61" s="232"/>
      <c r="C61" s="219">
        <v>73</v>
      </c>
      <c r="D61" s="220">
        <f>'HB32_25'!F6</f>
      </c>
      <c r="E61" s="220">
        <f>'HB32_25'!F10</f>
      </c>
      <c r="F61" s="216"/>
    </row>
    <row r="62" spans="1:6" ht="24.75" customHeight="1">
      <c r="A62" s="233"/>
      <c r="B62" s="232"/>
      <c r="C62" s="219">
        <v>74</v>
      </c>
      <c r="D62" s="220">
        <f>'HB32_25'!F14</f>
      </c>
      <c r="E62" s="220">
        <f>'HB32_25'!F18</f>
      </c>
      <c r="F62" s="216"/>
    </row>
    <row r="63" spans="1:6" ht="24.75" customHeight="1">
      <c r="A63" s="233"/>
      <c r="B63" s="232"/>
      <c r="C63" s="219">
        <v>75</v>
      </c>
      <c r="D63" s="220">
        <f>'HB32_25'!F25</f>
      </c>
      <c r="E63" s="220">
        <f>'HB32_25'!F27</f>
      </c>
      <c r="F63" s="216"/>
    </row>
    <row r="64" spans="1:6" ht="24.75" customHeight="1">
      <c r="A64" s="233"/>
      <c r="B64" s="232"/>
      <c r="C64" s="219">
        <v>76</v>
      </c>
      <c r="D64" s="220">
        <f>'HB32_25'!F29</f>
      </c>
      <c r="E64" s="220">
        <f>'HB32_25'!F31</f>
      </c>
      <c r="F64" s="216"/>
    </row>
    <row r="65" spans="1:6" ht="24.75" customHeight="1">
      <c r="A65" s="233"/>
      <c r="B65" s="232"/>
      <c r="C65" s="219">
        <v>29</v>
      </c>
      <c r="D65" s="220">
        <f>'HB'!G9</f>
      </c>
      <c r="E65" s="220">
        <f>'HB'!G25</f>
      </c>
      <c r="F65" s="216"/>
    </row>
    <row r="66" spans="1:6" ht="24.75" customHeight="1">
      <c r="A66" s="233"/>
      <c r="B66" s="232"/>
      <c r="C66" s="219">
        <v>30</v>
      </c>
      <c r="D66" s="220">
        <f>'HB'!G41</f>
      </c>
      <c r="E66" s="220">
        <f>'HB'!G57</f>
      </c>
      <c r="F66" s="216"/>
    </row>
    <row r="67" spans="1:6" ht="24.75" customHeight="1">
      <c r="A67" s="233"/>
      <c r="B67" s="232"/>
      <c r="C67" s="219">
        <v>43</v>
      </c>
      <c r="D67" s="220">
        <f>HB_5!G7</f>
      </c>
      <c r="E67" s="220">
        <f>HB_5!G11</f>
      </c>
      <c r="F67" s="216"/>
    </row>
    <row r="68" spans="1:6" ht="24.75" customHeight="1">
      <c r="A68" s="233"/>
      <c r="B68" s="232"/>
      <c r="C68" s="219">
        <v>44</v>
      </c>
      <c r="D68" s="220">
        <f>HB_5!G15</f>
      </c>
      <c r="E68" s="220">
        <f>HB_5!G18</f>
      </c>
      <c r="F68" s="216"/>
    </row>
    <row r="69" spans="1:6" ht="24.75" customHeight="1">
      <c r="A69" s="233"/>
      <c r="B69" s="232"/>
      <c r="C69" s="219">
        <v>45</v>
      </c>
      <c r="D69" s="220">
        <f>HB_5!G23</f>
      </c>
      <c r="E69" s="220">
        <f>HB_5!G31</f>
      </c>
      <c r="F69" s="216"/>
    </row>
    <row r="70" spans="1:6" ht="24.75" customHeight="1">
      <c r="A70" s="233"/>
      <c r="B70" s="232"/>
      <c r="C70" s="219">
        <v>46</v>
      </c>
      <c r="D70" s="220">
        <f>HB_5!G35</f>
      </c>
      <c r="E70" s="220">
        <f>HB_5!G38</f>
      </c>
      <c r="F70" s="216"/>
    </row>
    <row r="71" spans="1:6" ht="24.75" customHeight="1">
      <c r="A71" s="233"/>
      <c r="B71" s="232"/>
      <c r="C71" s="219">
        <v>47</v>
      </c>
      <c r="D71" s="220">
        <f>HB_5!G43</f>
      </c>
      <c r="E71" s="220">
        <f>HB_5!G47</f>
      </c>
      <c r="F71" s="216"/>
    </row>
    <row r="72" spans="1:6" ht="24.75" customHeight="1">
      <c r="A72" s="233"/>
      <c r="B72" s="232"/>
      <c r="C72" s="219">
        <v>48</v>
      </c>
      <c r="D72" s="220">
        <f>HB_5!G51</f>
      </c>
      <c r="E72" s="220">
        <f>HB_5!G54</f>
      </c>
      <c r="F72" s="216"/>
    </row>
    <row r="73" spans="1:6" ht="24.75" customHeight="1">
      <c r="A73" s="233"/>
      <c r="B73" s="232"/>
      <c r="C73" s="219">
        <v>65</v>
      </c>
      <c r="D73" s="220">
        <f>HB_17!H12</f>
      </c>
      <c r="E73" s="220">
        <f>HB_17!H28</f>
      </c>
      <c r="F73" s="216"/>
    </row>
    <row r="74" spans="1:6" ht="24.75" customHeight="1">
      <c r="A74" s="233"/>
      <c r="B74" s="232"/>
      <c r="C74" s="219">
        <v>66</v>
      </c>
      <c r="D74" s="220">
        <f>HB_17!H34</f>
      </c>
      <c r="E74" s="220">
        <f>HB_17!H37</f>
      </c>
      <c r="F74" s="216"/>
    </row>
    <row r="75" spans="1:6" ht="24.75" customHeight="1">
      <c r="A75" s="233"/>
      <c r="B75" s="232"/>
      <c r="C75" s="219">
        <v>67</v>
      </c>
      <c r="D75" s="220">
        <f>HB_17!H43</f>
      </c>
      <c r="E75" s="220">
        <f>HB_17!H47</f>
      </c>
      <c r="F75" s="216"/>
    </row>
    <row r="76" spans="1:6" ht="24.75" customHeight="1">
      <c r="A76" s="233"/>
      <c r="B76" s="232"/>
      <c r="C76" s="219">
        <v>68</v>
      </c>
      <c r="D76" s="220">
        <f>HB_17!H50</f>
      </c>
      <c r="E76" s="220">
        <f>HB_17!H52</f>
      </c>
      <c r="F76" s="216"/>
    </row>
    <row r="77" spans="1:6" ht="24.75" customHeight="1">
      <c r="A77" s="233"/>
      <c r="B77" s="232"/>
      <c r="C77" s="219">
        <v>77</v>
      </c>
      <c r="D77" s="220">
        <f>'HB32_25'!G8</f>
      </c>
      <c r="E77" s="220">
        <f>'HB32_25'!G16</f>
      </c>
      <c r="F77" s="216"/>
    </row>
    <row r="78" spans="1:6" ht="24.75" customHeight="1">
      <c r="A78" s="233"/>
      <c r="B78" s="232"/>
      <c r="C78" s="219">
        <v>78</v>
      </c>
      <c r="D78" s="220">
        <f>'HB32_25'!G20</f>
      </c>
      <c r="E78" s="220">
        <f>'HB32_25'!G22</f>
      </c>
      <c r="F78" s="216"/>
    </row>
    <row r="79" spans="1:6" ht="24.75" customHeight="1">
      <c r="A79" s="233"/>
      <c r="B79" s="232"/>
      <c r="C79" s="219">
        <v>79</v>
      </c>
      <c r="D79" s="220">
        <f>'HB32_25'!G26</f>
      </c>
      <c r="E79" s="220">
        <f>'HB32_25'!G30</f>
      </c>
      <c r="F79" s="216"/>
    </row>
    <row r="80" spans="1:6" ht="24.75" customHeight="1">
      <c r="A80" s="233"/>
      <c r="B80" s="232"/>
      <c r="C80" s="219">
        <v>80</v>
      </c>
      <c r="D80" s="220">
        <f>'HB32_25'!G33</f>
      </c>
      <c r="E80" s="220">
        <f>'HB32_25'!G35</f>
      </c>
      <c r="F80" s="216"/>
    </row>
    <row r="81" spans="1:6" ht="24.75" customHeight="1">
      <c r="A81" s="233"/>
      <c r="B81" s="232"/>
      <c r="C81" s="219">
        <v>32</v>
      </c>
      <c r="D81" s="220">
        <f>'HB'!H62</f>
      </c>
      <c r="E81" s="220">
        <f>'HB'!H65</f>
      </c>
      <c r="F81" s="216"/>
    </row>
    <row r="82" spans="1:6" ht="24.75" customHeight="1">
      <c r="A82" s="233"/>
      <c r="B82" s="232"/>
      <c r="C82" s="219">
        <v>31</v>
      </c>
      <c r="D82" s="220">
        <f>'HB'!H17</f>
      </c>
      <c r="E82" s="220">
        <f>'HB'!H49</f>
      </c>
      <c r="F82" s="216"/>
    </row>
  </sheetData>
  <sheetProtection password="DAE3" sheet="1" objects="1" scenarios="1"/>
  <printOptions horizontalCentered="1"/>
  <pageMargins left="0.1968503937007874" right="0" top="0.8661417322834646" bottom="0.1968503937007874" header="0.3937007874015748" footer="0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3"/>
  <sheetViews>
    <sheetView tabSelected="1" zoomScale="80" zoomScaleNormal="80" zoomScalePageLayoutView="0" workbookViewId="0" topLeftCell="A1">
      <selection activeCell="R5" sqref="R5"/>
    </sheetView>
  </sheetViews>
  <sheetFormatPr defaultColWidth="11.421875" defaultRowHeight="12.75"/>
  <cols>
    <col min="1" max="37" width="3.28125" style="56" customWidth="1"/>
    <col min="38" max="52" width="3.28125" style="0" customWidth="1"/>
    <col min="53" max="53" width="11.7109375" style="58" customWidth="1"/>
  </cols>
  <sheetData>
    <row r="1" spans="1:52" ht="30" customHeight="1">
      <c r="A1" s="52"/>
      <c r="B1" s="53"/>
      <c r="C1" s="52"/>
      <c r="D1" s="52"/>
      <c r="E1" s="54">
        <v>3</v>
      </c>
      <c r="F1" s="55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34:52" ht="12.75">
      <c r="AH2"/>
      <c r="AI2"/>
      <c r="AJ2"/>
      <c r="AK2"/>
      <c r="AM2" s="59"/>
      <c r="AN2" s="59"/>
      <c r="AO2" s="59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</row>
    <row r="3" spans="2:52" ht="21" customHeight="1">
      <c r="B3" s="61" t="str">
        <f ca="1">INDIRECT(ADDRESS(E1,4,,,"spiele"))</f>
        <v> Spieler 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3"/>
      <c r="N3" s="55"/>
      <c r="O3" s="52"/>
      <c r="P3" s="64" t="s">
        <v>62</v>
      </c>
      <c r="Q3" s="52"/>
      <c r="R3" s="52"/>
      <c r="S3" s="61" t="str">
        <f ca="1">INDIRECT(ADDRESS(E1,5,,,"spiele"))</f>
        <v> Spieler 32</v>
      </c>
      <c r="AH3"/>
      <c r="AI3"/>
      <c r="AJ3"/>
      <c r="AK3"/>
      <c r="AM3" s="60"/>
      <c r="AN3" s="60"/>
      <c r="AO3" s="60"/>
      <c r="AP3" s="59"/>
      <c r="AQ3" s="57"/>
      <c r="AR3" s="57"/>
      <c r="AS3" s="57"/>
      <c r="AT3" s="57"/>
      <c r="AU3" s="57"/>
      <c r="AV3" s="57"/>
      <c r="AW3" s="57"/>
      <c r="AX3" s="57"/>
      <c r="AY3" s="57"/>
      <c r="AZ3" s="57"/>
    </row>
    <row r="4" spans="2:53" ht="17.25" customHeight="1">
      <c r="B4" s="65"/>
      <c r="G4" s="66"/>
      <c r="S4" s="65"/>
      <c r="X4" s="66"/>
      <c r="AH4"/>
      <c r="AI4"/>
      <c r="AJ4"/>
      <c r="AK4"/>
      <c r="AM4" s="60"/>
      <c r="AN4" s="60"/>
      <c r="AO4" s="60"/>
      <c r="AP4" s="59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67"/>
    </row>
    <row r="5" spans="1:53" s="69" customFormat="1" ht="15.75" customHeight="1">
      <c r="A5" s="68"/>
      <c r="C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T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70"/>
      <c r="AG5" s="68"/>
      <c r="AM5" s="71"/>
      <c r="AN5" s="71"/>
      <c r="AO5" s="71"/>
      <c r="AP5" s="72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58"/>
    </row>
    <row r="6" spans="34:52" ht="17.25" customHeight="1">
      <c r="AH6"/>
      <c r="AI6"/>
      <c r="AJ6"/>
      <c r="AK6"/>
      <c r="AM6" s="60"/>
      <c r="AN6" s="60"/>
      <c r="AO6" s="60"/>
      <c r="AP6" s="59"/>
      <c r="AQ6" s="57"/>
      <c r="AR6" s="57"/>
      <c r="AS6" s="57"/>
      <c r="AT6" s="57"/>
      <c r="AU6" s="57"/>
      <c r="AV6" s="57"/>
      <c r="AW6" s="57"/>
      <c r="AX6" s="57"/>
      <c r="AY6" s="57"/>
      <c r="AZ6" s="57"/>
    </row>
    <row r="7" spans="34:52" ht="17.25" customHeight="1">
      <c r="AH7"/>
      <c r="AI7"/>
      <c r="AJ7"/>
      <c r="AK7"/>
      <c r="AM7" s="60"/>
      <c r="AN7" s="60"/>
      <c r="AO7" s="60"/>
      <c r="AP7" s="59"/>
      <c r="AQ7" s="57"/>
      <c r="AR7" s="57"/>
      <c r="AS7" s="57"/>
      <c r="AT7" s="57"/>
      <c r="AU7" s="57"/>
      <c r="AV7" s="57"/>
      <c r="AW7" s="57"/>
      <c r="AX7" s="57"/>
      <c r="AY7" s="57"/>
      <c r="AZ7" s="57"/>
    </row>
    <row r="8" spans="2:52" ht="17.25" customHeight="1">
      <c r="B8" s="56" t="s">
        <v>63</v>
      </c>
      <c r="D8" s="241">
        <f ca="1">INDIRECT(ADDRESS(E1,1,,,"spiele"))</f>
        <v>0.4166666666666667</v>
      </c>
      <c r="E8" s="242"/>
      <c r="F8" s="242"/>
      <c r="G8" s="242"/>
      <c r="J8" s="56" t="s">
        <v>64</v>
      </c>
      <c r="L8" s="76">
        <f ca="1">INDIRECT(ADDRESS(E1,3,,,"spiele"))</f>
        <v>1</v>
      </c>
      <c r="M8" s="76"/>
      <c r="N8" s="76"/>
      <c r="T8" t="s">
        <v>65</v>
      </c>
      <c r="U8"/>
      <c r="V8" s="77">
        <f ca="1">INDIRECT(ADDRESS(E1,2,,,"spiele"))</f>
        <v>5</v>
      </c>
      <c r="W8" s="77"/>
      <c r="AA8" s="56" t="s">
        <v>66</v>
      </c>
      <c r="AB8" s="76"/>
      <c r="AD8" s="76"/>
      <c r="AE8" s="76"/>
      <c r="AF8" s="234" t="str">
        <f ca="1">INDIRECT(ADDRESS(E1,6,,,"spiele"))</f>
        <v>xx</v>
      </c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</row>
    <row r="9" spans="4:52" ht="17.25" customHeight="1">
      <c r="D9" s="74"/>
      <c r="E9" s="75"/>
      <c r="F9" s="75"/>
      <c r="G9" s="75"/>
      <c r="L9" s="76"/>
      <c r="M9" s="76"/>
      <c r="N9" s="76"/>
      <c r="T9"/>
      <c r="U9"/>
      <c r="V9" s="77"/>
      <c r="W9" s="77"/>
      <c r="AB9" s="76"/>
      <c r="AD9" s="76"/>
      <c r="AE9" s="76"/>
      <c r="AH9"/>
      <c r="AI9"/>
      <c r="AJ9"/>
      <c r="AK9"/>
      <c r="AM9" s="60"/>
      <c r="AN9" s="60"/>
      <c r="AO9" s="60"/>
      <c r="AP9" s="59"/>
      <c r="AQ9" s="57"/>
      <c r="AR9" s="57"/>
      <c r="AS9" s="57"/>
      <c r="AT9" s="57"/>
      <c r="AU9" s="57"/>
      <c r="AV9" s="57"/>
      <c r="AW9" s="57"/>
      <c r="AX9" s="57"/>
      <c r="AY9" s="57"/>
      <c r="AZ9" s="78"/>
    </row>
    <row r="10" spans="13:53" ht="12.75">
      <c r="M10" s="79"/>
      <c r="N10" s="80"/>
      <c r="O10" s="59"/>
      <c r="P10" s="80"/>
      <c r="Q10" s="59"/>
      <c r="R10" s="80"/>
      <c r="S10" s="59"/>
      <c r="T10" s="80"/>
      <c r="U10" s="59"/>
      <c r="V10" s="80"/>
      <c r="W10" s="59"/>
      <c r="X10" s="80"/>
      <c r="Y10" s="59"/>
      <c r="Z10" s="80"/>
      <c r="AA10" s="59"/>
      <c r="AB10" s="80"/>
      <c r="AC10" s="59"/>
      <c r="AD10" s="80"/>
      <c r="AE10" s="59"/>
      <c r="AF10" s="80"/>
      <c r="AG10" s="59"/>
      <c r="AH10" s="80"/>
      <c r="AI10" s="59"/>
      <c r="AJ10" s="80"/>
      <c r="AK10" s="59"/>
      <c r="AL10" s="81"/>
      <c r="AM10" s="57"/>
      <c r="AN10" s="81"/>
      <c r="AO10" s="57"/>
      <c r="AP10" s="81"/>
      <c r="AQ10" s="57"/>
      <c r="AR10" s="81"/>
      <c r="AS10" s="57"/>
      <c r="AT10" s="81"/>
      <c r="AU10" s="57"/>
      <c r="AV10" s="81"/>
      <c r="AW10" s="57"/>
      <c r="AX10" s="81"/>
      <c r="AY10" s="57"/>
      <c r="AZ10" s="81"/>
      <c r="BA10" s="82" t="s">
        <v>67</v>
      </c>
    </row>
    <row r="11" spans="1:53" ht="17.25" customHeight="1">
      <c r="A11" s="235" t="str">
        <f ca="1">INDIRECT(ADDRESS(E1,4,,,"spiele"))</f>
        <v> Spieler 1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7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5" t="s">
        <v>68</v>
      </c>
    </row>
    <row r="12" spans="1:53" ht="17.25" customHeight="1">
      <c r="A12" s="238"/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40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6" t="s">
        <v>69</v>
      </c>
    </row>
    <row r="13" spans="1:53" ht="17.25" customHeight="1">
      <c r="A13" s="235" t="str">
        <f ca="1">INDIRECT(ADDRESS(E1,5,,,"spiele"))</f>
        <v> Spieler 32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7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7" t="s">
        <v>69</v>
      </c>
    </row>
    <row r="14" spans="1:53" ht="17.25" customHeight="1">
      <c r="A14" s="238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40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8" t="s">
        <v>68</v>
      </c>
    </row>
    <row r="15" spans="13:53" ht="12.75">
      <c r="M15" s="89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82" t="s">
        <v>67</v>
      </c>
    </row>
    <row r="16" ht="12.75">
      <c r="BA16" s="82"/>
    </row>
    <row r="17" spans="13:53" ht="12.75">
      <c r="M17" s="79"/>
      <c r="N17" s="80"/>
      <c r="O17" s="59"/>
      <c r="P17" s="80"/>
      <c r="Q17" s="59"/>
      <c r="R17" s="80"/>
      <c r="S17" s="59"/>
      <c r="T17" s="80"/>
      <c r="U17" s="59"/>
      <c r="V17" s="80"/>
      <c r="W17" s="59"/>
      <c r="X17" s="80"/>
      <c r="Y17" s="59"/>
      <c r="Z17" s="80"/>
      <c r="AA17" s="59"/>
      <c r="AB17" s="80"/>
      <c r="AC17" s="59"/>
      <c r="AD17" s="80"/>
      <c r="AE17" s="59"/>
      <c r="AF17" s="80"/>
      <c r="AG17" s="59"/>
      <c r="AH17" s="80"/>
      <c r="AI17" s="59"/>
      <c r="AJ17" s="80"/>
      <c r="AK17" s="59"/>
      <c r="AL17" s="81"/>
      <c r="AM17" s="57"/>
      <c r="AN17" s="81"/>
      <c r="AO17" s="57"/>
      <c r="AP17" s="81"/>
      <c r="AQ17" s="57"/>
      <c r="AR17" s="81"/>
      <c r="AS17" s="57"/>
      <c r="AT17" s="81"/>
      <c r="AU17" s="57"/>
      <c r="AV17" s="81"/>
      <c r="AW17" s="57"/>
      <c r="AX17" s="81"/>
      <c r="AY17" s="57"/>
      <c r="AZ17" s="81"/>
      <c r="BA17" s="82" t="s">
        <v>67</v>
      </c>
    </row>
    <row r="18" spans="1:53" ht="17.25" customHeight="1">
      <c r="A18" s="235" t="str">
        <f ca="1">INDIRECT(ADDRESS(E1,4,,,"spiele"))</f>
        <v> Spieler 1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7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5" t="s">
        <v>68</v>
      </c>
    </row>
    <row r="19" spans="1:53" ht="17.25" customHeight="1">
      <c r="A19" s="238"/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40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6" t="s">
        <v>69</v>
      </c>
    </row>
    <row r="20" spans="1:53" ht="17.25" customHeight="1">
      <c r="A20" s="235" t="str">
        <f ca="1">INDIRECT(ADDRESS(E1,5,,,"spiele"))</f>
        <v> Spieler 32</v>
      </c>
      <c r="B20" s="236"/>
      <c r="C20" s="236"/>
      <c r="D20" s="236"/>
      <c r="E20" s="236"/>
      <c r="F20" s="236"/>
      <c r="G20" s="236"/>
      <c r="H20" s="236"/>
      <c r="I20" s="236"/>
      <c r="J20" s="236"/>
      <c r="K20" s="236"/>
      <c r="L20" s="237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7" t="s">
        <v>69</v>
      </c>
    </row>
    <row r="21" spans="1:53" ht="17.25" customHeight="1">
      <c r="A21" s="238"/>
      <c r="B21" s="239"/>
      <c r="C21" s="239"/>
      <c r="D21" s="239"/>
      <c r="E21" s="239"/>
      <c r="F21" s="239"/>
      <c r="G21" s="239"/>
      <c r="H21" s="239"/>
      <c r="I21" s="239"/>
      <c r="J21" s="239"/>
      <c r="K21" s="239"/>
      <c r="L21" s="240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8" t="s">
        <v>68</v>
      </c>
    </row>
    <row r="22" spans="13:53" ht="12.75">
      <c r="M22" s="89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82" t="s">
        <v>67</v>
      </c>
    </row>
    <row r="24" spans="13:53" ht="12.75">
      <c r="M24" s="79"/>
      <c r="N24" s="80"/>
      <c r="O24" s="59"/>
      <c r="P24" s="80"/>
      <c r="Q24" s="59"/>
      <c r="R24" s="80"/>
      <c r="S24" s="59"/>
      <c r="T24" s="80"/>
      <c r="U24" s="59"/>
      <c r="V24" s="80"/>
      <c r="W24" s="59"/>
      <c r="X24" s="80"/>
      <c r="Y24" s="59"/>
      <c r="Z24" s="80"/>
      <c r="AA24" s="59"/>
      <c r="AB24" s="80"/>
      <c r="AC24" s="59"/>
      <c r="AD24" s="80"/>
      <c r="AE24" s="59"/>
      <c r="AF24" s="80"/>
      <c r="AG24" s="59"/>
      <c r="AH24" s="80"/>
      <c r="AI24" s="59"/>
      <c r="AJ24" s="80"/>
      <c r="AK24" s="59"/>
      <c r="AL24" s="81"/>
      <c r="AM24" s="57"/>
      <c r="AN24" s="81"/>
      <c r="AO24" s="57"/>
      <c r="AP24" s="81"/>
      <c r="AQ24" s="57"/>
      <c r="AR24" s="81"/>
      <c r="AS24" s="57"/>
      <c r="AT24" s="81"/>
      <c r="AU24" s="57"/>
      <c r="AV24" s="81"/>
      <c r="AW24" s="57"/>
      <c r="AX24" s="81"/>
      <c r="AY24" s="57"/>
      <c r="AZ24" s="81"/>
      <c r="BA24" s="82" t="s">
        <v>67</v>
      </c>
    </row>
    <row r="25" spans="1:53" ht="17.25" customHeight="1">
      <c r="A25" s="235" t="str">
        <f ca="1">INDIRECT(ADDRESS(E1,4,,,"spiele"))</f>
        <v> Spieler 1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7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5" t="s">
        <v>68</v>
      </c>
    </row>
    <row r="26" spans="1:53" ht="17.25" customHeight="1">
      <c r="A26" s="238"/>
      <c r="B26" s="239"/>
      <c r="C26" s="239"/>
      <c r="D26" s="239"/>
      <c r="E26" s="239"/>
      <c r="F26" s="239"/>
      <c r="G26" s="239"/>
      <c r="H26" s="239"/>
      <c r="I26" s="239"/>
      <c r="J26" s="239"/>
      <c r="K26" s="239"/>
      <c r="L26" s="240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6" t="s">
        <v>69</v>
      </c>
    </row>
    <row r="27" spans="1:53" ht="17.25" customHeight="1">
      <c r="A27" s="235" t="str">
        <f ca="1">INDIRECT(ADDRESS(E1,5,,,"spiele"))</f>
        <v> Spieler 32</v>
      </c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7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7" t="s">
        <v>69</v>
      </c>
    </row>
    <row r="28" spans="1:53" ht="17.25" customHeight="1">
      <c r="A28" s="238"/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40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8" t="s">
        <v>68</v>
      </c>
    </row>
    <row r="29" spans="13:53" ht="12.75">
      <c r="M29" s="89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82" t="s">
        <v>67</v>
      </c>
    </row>
    <row r="31" spans="13:53" ht="12.75">
      <c r="M31" s="79"/>
      <c r="N31" s="80"/>
      <c r="O31" s="59"/>
      <c r="P31" s="80"/>
      <c r="Q31" s="59"/>
      <c r="R31" s="80"/>
      <c r="S31" s="59"/>
      <c r="T31" s="80"/>
      <c r="U31" s="59"/>
      <c r="V31" s="80"/>
      <c r="W31" s="59"/>
      <c r="X31" s="80"/>
      <c r="Y31" s="59"/>
      <c r="Z31" s="80"/>
      <c r="AA31" s="59"/>
      <c r="AB31" s="80"/>
      <c r="AC31" s="59"/>
      <c r="AD31" s="80"/>
      <c r="AE31" s="59"/>
      <c r="AF31" s="80"/>
      <c r="AG31" s="59"/>
      <c r="AH31" s="80"/>
      <c r="AI31" s="59"/>
      <c r="AJ31" s="80"/>
      <c r="AK31" s="59"/>
      <c r="AL31" s="81"/>
      <c r="AM31" s="57"/>
      <c r="AN31" s="81"/>
      <c r="AO31" s="57"/>
      <c r="AP31" s="81"/>
      <c r="AQ31" s="57"/>
      <c r="AR31" s="81"/>
      <c r="AS31" s="57"/>
      <c r="AT31" s="81"/>
      <c r="AU31" s="57"/>
      <c r="AV31" s="81"/>
      <c r="AW31" s="57"/>
      <c r="AX31" s="81"/>
      <c r="AY31" s="57"/>
      <c r="AZ31" s="81"/>
      <c r="BA31" s="82" t="s">
        <v>67</v>
      </c>
    </row>
    <row r="32" spans="1:53" ht="17.25" customHeight="1">
      <c r="A32" s="235" t="str">
        <f ca="1">INDIRECT(ADDRESS(E1,4,,,"spiele"))</f>
        <v> Spieler 1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7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5" t="s">
        <v>68</v>
      </c>
    </row>
    <row r="33" spans="1:53" ht="17.25" customHeight="1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40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6" t="s">
        <v>69</v>
      </c>
    </row>
    <row r="34" spans="1:53" ht="17.25" customHeight="1">
      <c r="A34" s="235" t="str">
        <f ca="1">INDIRECT(ADDRESS(E1,5,,,"spiele"))</f>
        <v> Spieler 32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7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7" t="s">
        <v>69</v>
      </c>
    </row>
    <row r="35" spans="1:53" ht="17.25" customHeight="1">
      <c r="A35" s="238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40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8" t="s">
        <v>68</v>
      </c>
    </row>
    <row r="36" spans="13:53" ht="12.75">
      <c r="M36" s="89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82" t="s">
        <v>67</v>
      </c>
    </row>
    <row r="38" spans="13:53" ht="12.75">
      <c r="M38" s="79"/>
      <c r="N38" s="80"/>
      <c r="O38" s="59"/>
      <c r="P38" s="80"/>
      <c r="Q38" s="59"/>
      <c r="R38" s="80"/>
      <c r="S38" s="59"/>
      <c r="T38" s="80"/>
      <c r="U38" s="59"/>
      <c r="V38" s="80"/>
      <c r="W38" s="59"/>
      <c r="X38" s="80"/>
      <c r="Y38" s="59"/>
      <c r="Z38" s="80"/>
      <c r="AA38" s="59"/>
      <c r="AB38" s="80"/>
      <c r="AC38" s="59"/>
      <c r="AD38" s="80"/>
      <c r="AE38" s="59"/>
      <c r="AF38" s="80"/>
      <c r="AG38" s="59"/>
      <c r="AH38" s="80"/>
      <c r="AI38" s="59"/>
      <c r="AJ38" s="80"/>
      <c r="AK38" s="59"/>
      <c r="AL38" s="81"/>
      <c r="AM38" s="57"/>
      <c r="AN38" s="81"/>
      <c r="AO38" s="57"/>
      <c r="AP38" s="81"/>
      <c r="AQ38" s="57"/>
      <c r="AR38" s="81"/>
      <c r="AS38" s="57"/>
      <c r="AT38" s="81"/>
      <c r="AU38" s="57"/>
      <c r="AV38" s="81"/>
      <c r="AW38" s="57"/>
      <c r="AX38" s="81"/>
      <c r="AY38" s="57"/>
      <c r="AZ38" s="81"/>
      <c r="BA38" s="82" t="s">
        <v>67</v>
      </c>
    </row>
    <row r="39" spans="1:53" ht="17.25" customHeight="1">
      <c r="A39" s="235" t="str">
        <f ca="1">INDIRECT(ADDRESS(E1,4,,,"spiele"))</f>
        <v> Spieler 1</v>
      </c>
      <c r="B39" s="236"/>
      <c r="C39" s="236"/>
      <c r="D39" s="236"/>
      <c r="E39" s="236"/>
      <c r="F39" s="236"/>
      <c r="G39" s="236"/>
      <c r="H39" s="236"/>
      <c r="I39" s="236"/>
      <c r="J39" s="236"/>
      <c r="K39" s="236"/>
      <c r="L39" s="237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5" t="s">
        <v>68</v>
      </c>
    </row>
    <row r="40" spans="1:53" ht="17.25" customHeight="1">
      <c r="A40" s="238"/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40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6" t="s">
        <v>69</v>
      </c>
    </row>
    <row r="41" spans="1:53" ht="17.25" customHeight="1">
      <c r="A41" s="235" t="str">
        <f ca="1">INDIRECT(ADDRESS(E1,5,,,"spiele"))</f>
        <v> Spieler 32</v>
      </c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7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7" t="s">
        <v>69</v>
      </c>
    </row>
    <row r="42" spans="1:53" ht="17.25" customHeight="1">
      <c r="A42" s="238"/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40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8" t="s">
        <v>68</v>
      </c>
    </row>
    <row r="43" spans="13:53" ht="12.75">
      <c r="M43" s="89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82" t="s">
        <v>67</v>
      </c>
    </row>
  </sheetData>
  <sheetProtection password="DAE3" sheet="1" objects="1" scenarios="1"/>
  <mergeCells count="12">
    <mergeCell ref="A13:L14"/>
    <mergeCell ref="A39:L40"/>
    <mergeCell ref="AF8:AZ8"/>
    <mergeCell ref="A41:L42"/>
    <mergeCell ref="A18:L19"/>
    <mergeCell ref="A27:L28"/>
    <mergeCell ref="A32:L33"/>
    <mergeCell ref="A34:L35"/>
    <mergeCell ref="A20:L21"/>
    <mergeCell ref="A25:L26"/>
    <mergeCell ref="D8:G8"/>
    <mergeCell ref="A11:L12"/>
  </mergeCells>
  <printOptions horizontalCentered="1"/>
  <pageMargins left="0.3937007874015748" right="0.3937007874015748" top="0.8661417322834646" bottom="0.1968503937007874" header="0.5118110236220472" footer="0.5118110236220472"/>
  <pageSetup fitToHeight="2" fitToWidth="1" horizontalDpi="300" verticalDpi="3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Biggi</dc:creator>
  <cp:keywords/>
  <dc:description/>
  <cp:lastModifiedBy>Biggi</cp:lastModifiedBy>
  <cp:lastPrinted>2012-11-28T10:34:43Z</cp:lastPrinted>
  <dcterms:created xsi:type="dcterms:W3CDTF">2012-11-26T13:49:20Z</dcterms:created>
  <dcterms:modified xsi:type="dcterms:W3CDTF">2014-09-19T15:04:05Z</dcterms:modified>
  <cp:category/>
  <cp:version/>
  <cp:contentType/>
  <cp:contentStatus/>
</cp:coreProperties>
</file>